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 사용법" sheetId="1" state="visible" r:id="rId3"/>
    <sheet name="00 목차" sheetId="2" state="visible" r:id="rId4"/>
    <sheet name="01 도입 우선순위" sheetId="3" state="visible" r:id="rId5"/>
    <sheet name="02 모델 선택" sheetId="4" state="visible" r:id="rId6"/>
    <sheet name="03 벤더 계약점검" sheetId="5" state="visible" r:id="rId7"/>
    <sheet name="04 AI 사용규칙" sheetId="6" state="visible" r:id="rId8"/>
    <sheet name="05 자료 투입판단" sheetId="7" state="visible" r:id="rId9"/>
    <sheet name="06 고지·표시" sheetId="8" state="visible" r:id="rId10"/>
    <sheet name="07 위임 경계" sheetId="9" state="visible" r:id="rId11"/>
    <sheet name="08 산출물 검토" sheetId="10" state="visible" r:id="rId12"/>
    <sheet name="09 프롬프트 대장" sheetId="11" state="visible" r:id="rId13"/>
    <sheet name="10 도구 비용" sheetId="12" state="visible" r:id="rId14"/>
    <sheet name="11 사내 교육 4주" sheetId="13" state="visible" r:id="rId15"/>
    <sheet name="12 효과 측정" sheetId="14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<sst xmlns="http://schemas.openxmlformats.org/spreadsheetml/2006/main" count="439" uniqueCount="385">
  <si>
    <r>
      <rPr>
        <b val="true"/>
        <sz val="19"/>
        <color rgb="FFFFFFFF"/>
        <rFont val="Noto Sans CJK SC"/>
        <family val="2"/>
      </rPr>
      <t xml:space="preserve">사내에 </t>
    </r>
    <r>
      <rPr>
        <b val="true"/>
        <sz val="19"/>
        <color rgb="FFFFFFFF"/>
        <rFont val="맑은 고딕"/>
        <family val="0"/>
        <charset val="1"/>
      </rPr>
      <t xml:space="preserve">AI </t>
    </r>
    <r>
      <rPr>
        <b val="true"/>
        <sz val="19"/>
        <color rgb="FFFFFFFF"/>
        <rFont val="Noto Sans CJK SC"/>
        <family val="2"/>
      </rPr>
      <t xml:space="preserve">를 들여올 때 쓰는 문서 </t>
    </r>
    <r>
      <rPr>
        <b val="true"/>
        <sz val="19"/>
        <color rgb="FFFFFFFF"/>
        <rFont val="맑은 고딕"/>
        <family val="0"/>
        <charset val="1"/>
      </rPr>
      <t xml:space="preserve">12</t>
    </r>
    <r>
      <rPr>
        <b val="true"/>
        <sz val="19"/>
        <color rgb="FFFFFFFF"/>
        <rFont val="Noto Sans CJK SC"/>
        <family val="2"/>
      </rPr>
      <t xml:space="preserve">종</t>
    </r>
  </si>
  <si>
    <r>
      <rPr>
        <sz val="9.5"/>
        <color rgb="FF6B6B77"/>
        <rFont val="맑은 고딕"/>
        <family val="0"/>
        <charset val="1"/>
      </rPr>
      <t xml:space="preserve">younsubjung.com  ·  </t>
    </r>
    <r>
      <rPr>
        <sz val="9.5"/>
        <color rgb="FF6B6B77"/>
        <rFont val="Noto Sans CJK SC"/>
        <family val="2"/>
      </rPr>
      <t xml:space="preserve">정윤섭  </t>
    </r>
    <r>
      <rPr>
        <sz val="9.5"/>
        <color rgb="FF6B6B77"/>
        <rFont val="맑은 고딕"/>
        <family val="0"/>
        <charset val="1"/>
      </rPr>
      <t xml:space="preserve">·  2026.09.09 </t>
    </r>
    <r>
      <rPr>
        <sz val="9.5"/>
        <color rgb="FF6B6B77"/>
        <rFont val="Noto Sans CJK SC"/>
        <family val="2"/>
      </rPr>
      <t xml:space="preserve">기준  </t>
    </r>
    <r>
      <rPr>
        <sz val="9.5"/>
        <color rgb="FF6B6B77"/>
        <rFont val="맑은 고딕"/>
        <family val="0"/>
        <charset val="1"/>
      </rPr>
      <t xml:space="preserve">·  </t>
    </r>
    <r>
      <rPr>
        <sz val="9.5"/>
        <color rgb="FF6B6B77"/>
        <rFont val="Noto Sans CJK SC"/>
        <family val="2"/>
      </rPr>
      <t xml:space="preserve">회사 안에서는 자유롭게 고쳐 쓰셔도 됩니다</t>
    </r>
  </si>
  <si>
    <t xml:space="preserve">순서대로 하시면 됩니다</t>
  </si>
  <si>
    <t xml:space="preserve">이번 주에 시작한다면</t>
  </si>
  <si>
    <r>
      <rPr>
        <sz val="9.5"/>
        <color rgb="FF111114"/>
        <rFont val="맑은 고딕"/>
        <family val="0"/>
        <charset val="1"/>
      </rPr>
      <t xml:space="preserve">01 </t>
    </r>
    <r>
      <rPr>
        <sz val="9.5"/>
        <color rgb="FF111114"/>
        <rFont val="Noto Sans CJK SC"/>
        <family val="2"/>
      </rPr>
      <t xml:space="preserve">도입 우선순위 → </t>
    </r>
    <r>
      <rPr>
        <sz val="9.5"/>
        <color rgb="FF111114"/>
        <rFont val="맑은 고딕"/>
        <family val="0"/>
        <charset val="1"/>
      </rPr>
      <t xml:space="preserve">04 AI </t>
    </r>
    <r>
      <rPr>
        <sz val="9.5"/>
        <color rgb="FF111114"/>
        <rFont val="Noto Sans CJK SC"/>
        <family val="2"/>
      </rPr>
      <t xml:space="preserve">사용규칙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이 둘이면 첫 주가 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</si>
  <si>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도구를 고르는 중이면</t>
  </si>
  <si>
    <r>
      <rPr>
        <sz val="9.5"/>
        <color rgb="FF111114"/>
        <rFont val="맑은 고딕"/>
        <family val="0"/>
        <charset val="1"/>
      </rPr>
      <t xml:space="preserve">02 </t>
    </r>
    <r>
      <rPr>
        <sz val="9.5"/>
        <color rgb="FF111114"/>
        <rFont val="Noto Sans CJK SC"/>
        <family val="2"/>
      </rPr>
      <t xml:space="preserve">모델 선택 → </t>
    </r>
    <r>
      <rPr>
        <sz val="9.5"/>
        <color rgb="FF111114"/>
        <rFont val="맑은 고딕"/>
        <family val="0"/>
        <charset val="1"/>
      </rPr>
      <t xml:space="preserve">03 </t>
    </r>
    <r>
      <rPr>
        <sz val="9.5"/>
        <color rgb="FF111114"/>
        <rFont val="Noto Sans CJK SC"/>
        <family val="2"/>
      </rPr>
      <t xml:space="preserve">벤더 계약점검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결제 전에 스무 줄만 훑으십시오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</si>
  <si>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이미 쓰고 있는데 불안하면</t>
  </si>
  <si>
    <r>
      <rPr>
        <sz val="9.5"/>
        <color rgb="FF111114"/>
        <rFont val="맑은 고딕"/>
        <family val="0"/>
        <charset val="1"/>
      </rPr>
      <t xml:space="preserve">05 </t>
    </r>
    <r>
      <rPr>
        <sz val="9.5"/>
        <color rgb="FF111114"/>
        <rFont val="Noto Sans CJK SC"/>
        <family val="2"/>
      </rPr>
      <t xml:space="preserve">자료 투입판단 → </t>
    </r>
    <r>
      <rPr>
        <sz val="9.5"/>
        <color rgb="FF111114"/>
        <rFont val="맑은 고딕"/>
        <family val="0"/>
        <charset val="1"/>
      </rPr>
      <t xml:space="preserve">06 </t>
    </r>
    <r>
      <rPr>
        <sz val="9.5"/>
        <color rgb="FF111114"/>
        <rFont val="Noto Sans CJK SC"/>
        <family val="2"/>
      </rPr>
      <t xml:space="preserve">고지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표시 → </t>
    </r>
    <r>
      <rPr>
        <sz val="9.5"/>
        <color rgb="FF111114"/>
        <rFont val="맑은 고딕"/>
        <family val="0"/>
        <charset val="1"/>
      </rPr>
      <t xml:space="preserve">07 </t>
    </r>
    <r>
      <rPr>
        <sz val="9.5"/>
        <color rgb="FF111114"/>
        <rFont val="Noto Sans CJK SC"/>
        <family val="2"/>
      </rPr>
      <t xml:space="preserve">위임 경계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</si>
  <si>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결과를 못 믿겠으면</t>
  </si>
  <si>
    <r>
      <rPr>
        <sz val="9.5"/>
        <color rgb="FF111114"/>
        <rFont val="맑은 고딕"/>
        <family val="0"/>
        <charset val="1"/>
      </rPr>
      <t xml:space="preserve">08 </t>
    </r>
    <r>
      <rPr>
        <sz val="9.5"/>
        <color rgb="FF111114"/>
        <rFont val="Noto Sans CJK SC"/>
        <family val="2"/>
      </rPr>
      <t xml:space="preserve">산출물 검토 → </t>
    </r>
    <r>
      <rPr>
        <sz val="9.5"/>
        <color rgb="FF111114"/>
        <rFont val="맑은 고딕"/>
        <family val="0"/>
        <charset val="1"/>
      </rPr>
      <t xml:space="preserve">09 </t>
    </r>
    <r>
      <rPr>
        <sz val="9.5"/>
        <color rgb="FF111114"/>
        <rFont val="Noto Sans CJK SC"/>
        <family val="2"/>
      </rPr>
      <t xml:space="preserve">프롬프트 대장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</si>
  <si>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청구서가 예상보다 크면</t>
  </si>
  <si>
    <r>
      <rPr>
        <sz val="9.5"/>
        <color rgb="FF111114"/>
        <rFont val="맑은 고딕"/>
        <family val="0"/>
        <charset val="1"/>
      </rPr>
      <t xml:space="preserve">10 </t>
    </r>
    <r>
      <rPr>
        <sz val="9.5"/>
        <color rgb="FF111114"/>
        <rFont val="Noto Sans CJK SC"/>
        <family val="2"/>
      </rPr>
      <t xml:space="preserve">도구 비용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좌석과 사용량을 나눠 적으면 새는 자리가 보입니다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</si>
  <si>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아무도 안 쓰면</t>
  </si>
  <si>
    <r>
      <rPr>
        <sz val="9.5"/>
        <color rgb="FF111114"/>
        <rFont val="맑은 고딕"/>
        <family val="0"/>
        <charset val="1"/>
      </rPr>
      <t xml:space="preserve">11 </t>
    </r>
    <r>
      <rPr>
        <sz val="9.5"/>
        <color rgb="FF111114"/>
        <rFont val="Noto Sans CJK SC"/>
        <family val="2"/>
      </rPr>
      <t xml:space="preserve">사내 교육 </t>
    </r>
    <r>
      <rPr>
        <sz val="9.5"/>
        <color rgb="FF111114"/>
        <rFont val="맑은 고딕"/>
        <family val="0"/>
        <charset val="1"/>
      </rPr>
      <t xml:space="preserve">4</t>
    </r>
    <r>
      <rPr>
        <sz val="9.5"/>
        <color rgb="FF111114"/>
        <rFont val="Noto Sans CJK SC"/>
        <family val="2"/>
      </rPr>
      <t xml:space="preserve">주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못 쓰는 게 아니라 안 배운 것입니다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</si>
  <si>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효과를 보고해야 하면</t>
  </si>
  <si>
    <r>
      <rPr>
        <sz val="9.5"/>
        <color rgb="FF111114"/>
        <rFont val="맑은 고딕"/>
        <family val="0"/>
        <charset val="1"/>
      </rPr>
      <t xml:space="preserve">12 </t>
    </r>
    <r>
      <rPr>
        <sz val="9.5"/>
        <color rgb="FF111114"/>
        <rFont val="Noto Sans CJK SC"/>
        <family val="2"/>
      </rPr>
      <t xml:space="preserve">효과 측정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확인 시간을 빼먹지 마십시오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</si>
  <si>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칸 색깔</t>
  </si>
  <si>
    <t xml:space="preserve">연노랑 칸</t>
  </si>
  <si>
    <r>
      <rPr>
        <sz val="9.5"/>
        <color rgb="FF111114"/>
        <rFont val="Noto Sans CJK SC"/>
        <family val="2"/>
      </rPr>
      <t xml:space="preserve">여기에 적으세요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</si>
  <si>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연초록 칸</t>
  </si>
  <si>
    <r>
      <rPr>
        <sz val="9.5"/>
        <color rgb="FF111114"/>
        <rFont val="Noto Sans CJK SC"/>
        <family val="2"/>
      </rPr>
      <t xml:space="preserve">자동으로 계산됩니다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지우면 수식이 사라집니다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</si>
  <si>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회색 이름표</t>
  </si>
  <si>
    <r>
      <rPr>
        <sz val="9.5"/>
        <color rgb="FF111114"/>
        <rFont val="Noto Sans CJK SC"/>
        <family val="2"/>
      </rPr>
      <t xml:space="preserve">칸 이름입니다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</si>
  <si>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노랑 띠</t>
  </si>
  <si>
    <r>
      <rPr>
        <sz val="9.5"/>
        <color rgb="FF111114"/>
        <rFont val="Noto Sans CJK SC"/>
        <family val="2"/>
      </rPr>
      <t xml:space="preserve">구역이 바뀌는 자리입니다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</si>
  <si>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숫자가 자동으로 나오는 시트</t>
  </si>
  <si>
    <t xml:space="preserve">시트</t>
  </si>
  <si>
    <t xml:space="preserve">자동으로 나오는 값</t>
  </si>
  <si>
    <r>
      <rPr>
        <b val="true"/>
        <sz val="9.5"/>
        <color rgb="FF111114"/>
        <rFont val="맑은 고딕"/>
        <family val="0"/>
        <charset val="1"/>
      </rPr>
      <t xml:space="preserve">01 </t>
    </r>
    <r>
      <rPr>
        <b val="true"/>
        <sz val="9.5"/>
        <color rgb="FF111114"/>
        <rFont val="Noto Sans CJK SC"/>
        <family val="2"/>
      </rPr>
      <t xml:space="preserve">도입 우선순위</t>
    </r>
  </si>
  <si>
    <r>
      <rPr>
        <sz val="9.5"/>
        <color rgb="FF111114"/>
        <rFont val="Noto Sans CJK SC"/>
        <family val="2"/>
      </rPr>
      <t xml:space="preserve">점수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순위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첫 번째로 붙일 일</t>
    </r>
  </si>
  <si>
    <r>
      <rPr>
        <b val="true"/>
        <sz val="9.5"/>
        <color rgb="FF111114"/>
        <rFont val="맑은 고딕"/>
        <family val="0"/>
        <charset val="1"/>
      </rPr>
      <t xml:space="preserve">03 </t>
    </r>
    <r>
      <rPr>
        <b val="true"/>
        <sz val="9.5"/>
        <color rgb="FF111114"/>
        <rFont val="Noto Sans CJK SC"/>
        <family val="2"/>
      </rPr>
      <t xml:space="preserve">벤더 계약점검</t>
    </r>
  </si>
  <si>
    <t xml:space="preserve">확인한 비율</t>
  </si>
  <si>
    <r>
      <rPr>
        <b val="true"/>
        <sz val="9.5"/>
        <color rgb="FF111114"/>
        <rFont val="맑은 고딕"/>
        <family val="0"/>
        <charset val="1"/>
      </rPr>
      <t xml:space="preserve">10 </t>
    </r>
    <r>
      <rPr>
        <b val="true"/>
        <sz val="9.5"/>
        <color rgb="FF111114"/>
        <rFont val="Noto Sans CJK SC"/>
        <family val="2"/>
      </rPr>
      <t xml:space="preserve">도구 비용</t>
    </r>
  </si>
  <si>
    <r>
      <rPr>
        <sz val="9.5"/>
        <color rgb="FF111114"/>
        <rFont val="Noto Sans CJK SC"/>
        <family val="2"/>
      </rPr>
      <t xml:space="preserve">도구별 월 합계 </t>
    </r>
    <r>
      <rPr>
        <sz val="9.5"/>
        <color rgb="FF111114"/>
        <rFont val="맑은 고딕"/>
        <family val="0"/>
        <charset val="1"/>
      </rPr>
      <t xml:space="preserve">· 1</t>
    </r>
    <r>
      <rPr>
        <sz val="9.5"/>
        <color rgb="FF111114"/>
        <rFont val="Noto Sans CJK SC"/>
        <family val="2"/>
      </rPr>
      <t xml:space="preserve">인당 비용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연 환산</t>
    </r>
  </si>
  <si>
    <r>
      <rPr>
        <b val="true"/>
        <sz val="9.5"/>
        <color rgb="FF111114"/>
        <rFont val="맑은 고딕"/>
        <family val="0"/>
        <charset val="1"/>
      </rPr>
      <t xml:space="preserve">12 </t>
    </r>
    <r>
      <rPr>
        <b val="true"/>
        <sz val="9.5"/>
        <color rgb="FF111114"/>
        <rFont val="Noto Sans CJK SC"/>
        <family val="2"/>
      </rPr>
      <t xml:space="preserve">효과 측정</t>
    </r>
  </si>
  <si>
    <r>
      <rPr>
        <sz val="9.5"/>
        <color rgb="FF111114"/>
        <rFont val="Noto Sans CJK SC"/>
        <family val="2"/>
      </rPr>
      <t xml:space="preserve">월 절감 시간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절감액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도구 비용을 뺀 나머지</t>
    </r>
  </si>
  <si>
    <t xml:space="preserve">먼저 밝혀 둡니다</t>
  </si>
  <si>
    <r>
      <rPr>
        <sz val="9"/>
        <color rgb="FF6B6B77"/>
        <rFont val="Noto Sans CJK SC"/>
        <family val="2"/>
      </rPr>
      <t xml:space="preserve">※ 예시로 채운 숫자는 쓰는 법을 보여 주려고 지어낸 것입니다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실제 회사 자료가 아닙니다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</si>
  <si>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이 파일은 실무 점검표이고 법률 자문이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개인정보 처리와 국외이전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인공지능 관련 고지</t>
    </r>
    <r>
      <rPr>
        <sz val="9"/>
        <color rgb="FF6B6B77"/>
        <rFont val="맑은 고딕"/>
        <family val="0"/>
        <charset val="1"/>
      </rPr>
      <t xml:space="preserve">·</t>
    </r>
    <r>
      <rPr>
        <sz val="9"/>
        <color rgb="FF6B6B77"/>
        <rFont val="Noto Sans CJK SC"/>
        <family val="2"/>
      </rPr>
      <t xml:space="preserve">표시 의무는 법령과 하위 고시로 정해지고 계속 바뀝니다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실제로 적용하시기 전에 현행 조문을 확인하시고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개인정보가 섞이는 경우에는 전문가에게 확인하십시오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</si>
  <si>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특정 서비스 이름을 적지 않았습니다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도구는 계속 바뀌는데 판단하는 기준은 잘 안 바뀌기 때문입니다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기준만 남겨 두었습니다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</si>
  <si>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6"/>
        <color rgb="FFFFFFFF"/>
        <rFont val="Noto Sans CJK SC"/>
        <family val="2"/>
      </rPr>
      <t xml:space="preserve">목차 — </t>
    </r>
    <r>
      <rPr>
        <b val="true"/>
        <sz val="16"/>
        <color rgb="FFFFFFFF"/>
        <rFont val="맑은 고딕"/>
        <family val="0"/>
        <charset val="1"/>
      </rPr>
      <t xml:space="preserve">12</t>
    </r>
    <r>
      <rPr>
        <b val="true"/>
        <sz val="16"/>
        <color rgb="FFFFFFFF"/>
        <rFont val="Noto Sans CJK SC"/>
        <family val="2"/>
      </rPr>
      <t xml:space="preserve">개 문서</t>
    </r>
  </si>
  <si>
    <t xml:space="preserve">들이기 전 — 어디부터</t>
  </si>
  <si>
    <r>
      <rPr>
        <sz val="9"/>
        <color rgb="FF6B6B77"/>
        <rFont val="Noto Sans CJK SC"/>
        <family val="2"/>
      </rPr>
      <t xml:space="preserve">어디부터 붙일지 못 정할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도구를 고르기 전에 이 표를 먼저 채웁니다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</si>
  <si>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「어떤 </t>
    </r>
    <r>
      <rPr>
        <sz val="9"/>
        <color rgb="FF6B6B77"/>
        <rFont val="맑은 고딕"/>
        <family val="0"/>
        <charset val="1"/>
      </rPr>
      <t xml:space="preserve">AI </t>
    </r>
    <r>
      <rPr>
        <sz val="9"/>
        <color rgb="FF6B6B77"/>
        <rFont val="Noto Sans CJK SC"/>
        <family val="2"/>
      </rPr>
      <t xml:space="preserve">를 쓰는 게 좋습니까」를 물을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하나로 다 하려다 시간을 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</si>
  <si>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맑은 고딕"/>
        <family val="0"/>
        <charset val="1"/>
      </rPr>
      <t xml:space="preserve">AI </t>
    </r>
    <r>
      <rPr>
        <sz val="9"/>
        <color rgb="FF6B6B77"/>
        <rFont val="Noto Sans CJK SC"/>
        <family val="2"/>
      </rPr>
      <t xml:space="preserve">서비스를 결제하기 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월 얼마인지보다 먼저 볼 것이 있습니다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</si>
  <si>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규칙 — 안 넘는 선</t>
  </si>
  <si>
    <r>
      <rPr>
        <sz val="9"/>
        <color rgb="FF6B6B77"/>
        <rFont val="Noto Sans CJK SC"/>
        <family val="2"/>
      </rPr>
      <t xml:space="preserve">누구든 </t>
    </r>
    <r>
      <rPr>
        <sz val="9"/>
        <color rgb="FF6B6B77"/>
        <rFont val="맑은 고딕"/>
        <family val="0"/>
        <charset val="1"/>
      </rPr>
      <t xml:space="preserve">AI </t>
    </r>
    <r>
      <rPr>
        <sz val="9"/>
        <color rgb="FF6B6B77"/>
        <rFont val="Noto Sans CJK SC"/>
        <family val="2"/>
      </rPr>
      <t xml:space="preserve">를 쓰기 시작한 날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열 쪽짜리 지침은 아무도 안 읽습니다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</si>
  <si>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회사 자료를 </t>
    </r>
    <r>
      <rPr>
        <sz val="9"/>
        <color rgb="FF6B6B77"/>
        <rFont val="맑은 고딕"/>
        <family val="0"/>
        <charset val="1"/>
      </rPr>
      <t xml:space="preserve">AI </t>
    </r>
    <r>
      <rPr>
        <sz val="9"/>
        <color rgb="FF6B6B77"/>
        <rFont val="Noto Sans CJK SC"/>
        <family val="2"/>
      </rPr>
      <t xml:space="preserve">에 넣기 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한 번 넣으면 되돌릴 수 없습니다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</si>
  <si>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맑은 고딕"/>
        <family val="0"/>
        <charset val="1"/>
      </rPr>
      <t xml:space="preserve">AI </t>
    </r>
    <r>
      <rPr>
        <sz val="9"/>
        <color rgb="FF6B6B77"/>
        <rFont val="Noto Sans CJK SC"/>
        <family val="2"/>
      </rPr>
      <t xml:space="preserve">가 만든 것을 고객에게 내보낼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우리나라는 법에 관련 의무가 들어 있습니다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</si>
  <si>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혼자 판단하고 실행까지 하는 도구를 붙일 때</t>
    </r>
    <r>
      <rPr>
        <sz val="9"/>
        <color rgb="FF6B6B77"/>
        <rFont val="맑은 고딕"/>
        <family val="0"/>
        <charset val="1"/>
      </rPr>
      <t xml:space="preserve">.</t>
    </r>
  </si>
  <si>
    <t xml:space="preserve">쓰는 동안 — 품질과 돈</t>
  </si>
  <si>
    <r>
      <rPr>
        <sz val="9"/>
        <color rgb="FF6B6B77"/>
        <rFont val="맑은 고딕"/>
        <family val="0"/>
        <charset val="1"/>
      </rPr>
      <t xml:space="preserve">AI </t>
    </r>
    <r>
      <rPr>
        <sz val="9"/>
        <color rgb="FF6B6B77"/>
        <rFont val="Noto Sans CJK SC"/>
        <family val="2"/>
      </rPr>
      <t xml:space="preserve">가 만든 문서를 밖으로 내보내기 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다 읽는 것보다 네 곳만 보는 편이 빠릅니다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</si>
  <si>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같은 일을 하는데 사람마다 결과가 다를 때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</si>
  <si>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구독료는 예상대로인데 청구서가 두 배일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새는 자리는 대개 좌석 밖에 있습니다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</si>
  <si>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자리 잡게 하기</t>
  </si>
  <si>
    <r>
      <rPr>
        <sz val="9"/>
        <color rgb="FF6B6B77"/>
        <rFont val="Noto Sans CJK SC"/>
        <family val="2"/>
      </rPr>
      <t xml:space="preserve">도구를 깔아 놓고 아무도 안 쓸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대개 못 쓰는 게 아니라 안 배운 것입니다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</si>
  <si>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붙이기 전과 한 달 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재 두지 않으면 좋아졌는지 알 수 없습니다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</si>
  <si>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01.  </t>
    </r>
    <r>
      <rPr>
        <b val="true"/>
        <sz val="15"/>
        <color rgb="FFFFFFFF"/>
        <rFont val="Noto Sans CJK SC"/>
        <family val="2"/>
      </rPr>
      <t xml:space="preserve">도입 우선순위    </t>
    </r>
    <r>
      <rPr>
        <b val="true"/>
        <sz val="15"/>
        <color rgb="FFFFFFFF"/>
        <rFont val="맑은 고딕"/>
        <family val="0"/>
        <charset val="1"/>
      </rPr>
      <t xml:space="preserve">Where to Start</t>
    </r>
  </si>
  <si>
    <t xml:space="preserve">언제 씁니까</t>
  </si>
  <si>
    <r>
      <rPr>
        <sz val="9.5"/>
        <color rgb="FF111114"/>
        <rFont val="Noto Sans CJK SC"/>
        <family val="2"/>
      </rPr>
      <t xml:space="preserve">어디부터 붙일지 못 정할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도구를 고르기 전에 이 표를 먼저 채웁니다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</si>
  <si>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적는 순서</t>
  </si>
  <si>
    <r>
      <rPr>
        <sz val="9.5"/>
        <color rgb="FF111114"/>
        <rFont val="Noto Sans CJK SC"/>
        <family val="2"/>
      </rPr>
      <t xml:space="preserve">지금 사람이 시간을 많이 쓰는 일을 적고 → 효과와 품을 </t>
    </r>
    <r>
      <rPr>
        <sz val="9.5"/>
        <color rgb="FF111114"/>
        <rFont val="맑은 고딕"/>
        <family val="0"/>
        <charset val="1"/>
      </rPr>
      <t xml:space="preserve">1~5</t>
    </r>
    <r>
      <rPr>
        <sz val="9.5"/>
        <color rgb="FF111114"/>
        <rFont val="Noto Sans CJK SC"/>
        <family val="2"/>
      </rPr>
      <t xml:space="preserve">로 매기면 점수와 순위가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</si>
  <si>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가장 흔한 실수</t>
  </si>
  <si>
    <r>
      <rPr>
        <sz val="9.5"/>
        <color rgb="FF111114"/>
        <rFont val="Noto Sans CJK SC"/>
        <family val="2"/>
      </rPr>
      <t xml:space="preserve">가장 어려운 일부터 붙이는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첫 번째는 작고 반복되는 일로 고릅니다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한 번 되면 나머지는 알아서 굴러갑니다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</si>
  <si>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지금 사람이 시간을 많이 쓰는 일부터 적습니다</t>
  </si>
  <si>
    <t xml:space="preserve">일</t>
  </si>
  <si>
    <t xml:space="preserve">주당 시간</t>
  </si>
  <si>
    <r>
      <rPr>
        <b val="true"/>
        <sz val="9.5"/>
        <color rgb="FFFFFFFF"/>
        <rFont val="Noto Sans CJK SC"/>
        <family val="2"/>
      </rPr>
      <t xml:space="preserve">효과 </t>
    </r>
    <r>
      <rPr>
        <b val="true"/>
        <sz val="9.5"/>
        <color rgb="FFFFFFFF"/>
        <rFont val="맑은 고딕"/>
        <family val="0"/>
        <charset val="1"/>
      </rPr>
      <t xml:space="preserve">1~5</t>
    </r>
  </si>
  <si>
    <r>
      <rPr>
        <b val="true"/>
        <sz val="9.5"/>
        <color rgb="FFFFFFFF"/>
        <rFont val="Noto Sans CJK SC"/>
        <family val="2"/>
      </rPr>
      <t xml:space="preserve">품 </t>
    </r>
    <r>
      <rPr>
        <b val="true"/>
        <sz val="9.5"/>
        <color rgb="FFFFFFFF"/>
        <rFont val="맑은 고딕"/>
        <family val="0"/>
        <charset val="1"/>
      </rPr>
      <t xml:space="preserve">1~5</t>
    </r>
  </si>
  <si>
    <t xml:space="preserve">점수</t>
  </si>
  <si>
    <t xml:space="preserve">순위</t>
  </si>
  <si>
    <r>
      <rPr>
        <sz val="9.5"/>
        <color rgb="FF111114"/>
        <rFont val="Noto Sans CJK SC"/>
        <family val="2"/>
      </rPr>
      <t xml:space="preserve">고객 문의 </t>
    </r>
    <r>
      <rPr>
        <sz val="9.5"/>
        <color rgb="FF111114"/>
        <rFont val="맑은 고딕"/>
        <family val="0"/>
        <charset val="1"/>
      </rPr>
      <t xml:space="preserve">1</t>
    </r>
    <r>
      <rPr>
        <sz val="9.5"/>
        <color rgb="FF111114"/>
        <rFont val="Noto Sans CJK SC"/>
        <family val="2"/>
      </rPr>
      <t xml:space="preserve">차 답변 초안</t>
    </r>
  </si>
  <si>
    <t xml:space="preserve">회의록 정리</t>
  </si>
  <si>
    <t xml:space="preserve">제안서 초안</t>
  </si>
  <si>
    <t xml:space="preserve">사내 문서 찾기</t>
  </si>
  <si>
    <t xml:space="preserve">경쟁사 조사 정리</t>
  </si>
  <si>
    <t xml:space="preserve">첫 번째로 붙일 일</t>
  </si>
  <si>
    <r>
      <rPr>
        <sz val="9"/>
        <color rgb="FF6B6B77"/>
        <rFont val="Noto Sans CJK SC"/>
        <family val="2"/>
      </rPr>
      <t xml:space="preserve">점수가 가장 높은 일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작고 반복되는 것부터입니다</t>
    </r>
  </si>
  <si>
    <r>
      <rPr>
        <b val="true"/>
        <sz val="9.5"/>
        <color rgb="FF111114"/>
        <rFont val="Noto Sans CJK SC"/>
        <family val="2"/>
      </rPr>
      <t xml:space="preserve">이 일을 골랐을 때 </t>
    </r>
    <r>
      <rPr>
        <b val="true"/>
        <sz val="9.5"/>
        <color rgb="FF111114"/>
        <rFont val="맑은 고딕"/>
        <family val="0"/>
        <charset val="1"/>
      </rPr>
      <t xml:space="preserve">4</t>
    </r>
    <r>
      <rPr>
        <b val="true"/>
        <sz val="9.5"/>
        <color rgb="FF111114"/>
        <rFont val="Noto Sans CJK SC"/>
        <family val="2"/>
      </rPr>
      <t xml:space="preserve">주 뒤 확인할 것</t>
    </r>
  </si>
  <si>
    <r>
      <rPr>
        <sz val="9"/>
        <color rgb="FF9A9AA6"/>
        <rFont val="Noto Sans CJK SC"/>
        <family val="2"/>
      </rPr>
      <t xml:space="preserve">무엇이 얼마나 줄어 있으면 된 겁니까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숫자로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</si>
  <si>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점수는 효과 </t>
    </r>
    <r>
      <rPr>
        <sz val="9"/>
        <color rgb="FF6B6B77"/>
        <rFont val="맑은 고딕"/>
        <family val="0"/>
        <charset val="1"/>
      </rPr>
      <t xml:space="preserve">÷ </t>
    </r>
    <r>
      <rPr>
        <sz val="9"/>
        <color rgb="FF6B6B77"/>
        <rFont val="Noto Sans CJK SC"/>
        <family val="2"/>
      </rPr>
      <t xml:space="preserve">품이라 품이 적을수록 위로 올라옵니다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가장 어려운 일부터 붙이면 대개 두 달 만에 멈춥니다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한 번 되는 것을 만들어 놓으면 나머지는 사람들이 알아서 붙입니다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</si>
  <si>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02.  </t>
    </r>
    <r>
      <rPr>
        <b val="true"/>
        <sz val="15"/>
        <color rgb="FFFFFFFF"/>
        <rFont val="Noto Sans CJK SC"/>
        <family val="2"/>
      </rPr>
      <t xml:space="preserve">업무별 모델 선택표    </t>
    </r>
    <r>
      <rPr>
        <b val="true"/>
        <sz val="15"/>
        <color rgb="FFFFFFFF"/>
        <rFont val="맑은 고딕"/>
        <family val="0"/>
        <charset val="1"/>
      </rPr>
      <t xml:space="preserve">Model by Task</t>
    </r>
  </si>
  <si>
    <r>
      <rPr>
        <sz val="9.5"/>
        <color rgb="FF111114"/>
        <rFont val="Noto Sans CJK SC"/>
        <family val="2"/>
      </rPr>
      <t xml:space="preserve">「어떤 </t>
    </r>
    <r>
      <rPr>
        <sz val="9.5"/>
        <color rgb="FF111114"/>
        <rFont val="맑은 고딕"/>
        <family val="0"/>
        <charset val="1"/>
      </rPr>
      <t xml:space="preserve">AI </t>
    </r>
    <r>
      <rPr>
        <sz val="9.5"/>
        <color rgb="FF111114"/>
        <rFont val="Noto Sans CJK SC"/>
        <family val="2"/>
      </rPr>
      <t xml:space="preserve">를 쓰는 게 좋습니까」를 물을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하나로 다 하려다 시간을 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</si>
  <si>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업무를 적고 → 성능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비용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자료가 어디로 가는지 세 가지를 견주고 → 업무마다 하나를 고릅니다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</si>
  <si>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가장 좋은 모델 하나를 고르려는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업무마다 필요한 것이 달라서 하나로는 안 맞습니다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</si>
  <si>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세 가지를 견줍니다 — 얼마나 잘하는가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얼마나 드는가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자료가 어디로 가는가</t>
    </r>
  </si>
  <si>
    <t xml:space="preserve">업무</t>
  </si>
  <si>
    <t xml:space="preserve">필요한 성능</t>
  </si>
  <si>
    <t xml:space="preserve">한 건당 비용</t>
  </si>
  <si>
    <t xml:space="preserve">자료가 나가도 되는가</t>
  </si>
  <si>
    <t xml:space="preserve">고른 것</t>
  </si>
  <si>
    <t xml:space="preserve">고객 문의 초안</t>
  </si>
  <si>
    <t xml:space="preserve">중간</t>
  </si>
  <si>
    <t xml:space="preserve">낮음</t>
  </si>
  <si>
    <t xml:space="preserve">고객명 지우면 가능</t>
  </si>
  <si>
    <t xml:space="preserve">일반 서비스</t>
  </si>
  <si>
    <t xml:space="preserve">고르는 기준 세 줄</t>
  </si>
  <si>
    <t xml:space="preserve">성능</t>
  </si>
  <si>
    <r>
      <rPr>
        <sz val="9"/>
        <color rgb="FF9A9AA6"/>
        <rFont val="Noto Sans CJK SC"/>
        <family val="2"/>
      </rPr>
      <t xml:space="preserve">가장 좋은 것이 아니라 이 일에 충분한 것을 고릅니다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초안이면 중간이면 됩니다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</si>
  <si>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비용</t>
  </si>
  <si>
    <r>
      <rPr>
        <sz val="9"/>
        <color rgb="FF9A9AA6"/>
        <rFont val="Noto Sans CJK SC"/>
        <family val="2"/>
      </rPr>
      <t xml:space="preserve">한 건당으로 환산해서 봅니다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월 구독료만 보면 사용량 요금을 놓칩니다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</si>
  <si>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자료가 가는 곳</t>
  </si>
  <si>
    <r>
      <rPr>
        <sz val="9"/>
        <color rgb="FF9A9AA6"/>
        <rFont val="Noto Sans CJK SC"/>
        <family val="2"/>
      </rPr>
      <t xml:space="preserve">고객 자료나 미공개 자료가 들어가면 이 항목이 앞의 둘보다 먼저입니다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</si>
  <si>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지금 우리가 쓰는 것을 한 줄로</t>
  </si>
  <si>
    <r>
      <rPr>
        <sz val="9"/>
        <color rgb="FF9A9AA6"/>
        <rFont val="Noto Sans CJK SC"/>
        <family val="2"/>
      </rPr>
      <t xml:space="preserve">도구가 셋을 넘어가면 </t>
    </r>
    <r>
      <rPr>
        <sz val="9"/>
        <color rgb="FF9A9AA6"/>
        <rFont val="맑은 고딕"/>
        <family val="0"/>
        <charset val="1"/>
      </rPr>
      <t xml:space="preserve">10</t>
    </r>
    <r>
      <rPr>
        <sz val="9"/>
        <color rgb="FF9A9AA6"/>
        <rFont val="Noto Sans CJK SC"/>
        <family val="2"/>
      </rPr>
      <t xml:space="preserve">번 시트</t>
    </r>
    <r>
      <rPr>
        <sz val="9"/>
        <color rgb="FF9A9AA6"/>
        <rFont val="맑은 고딕"/>
        <family val="0"/>
        <charset val="1"/>
      </rPr>
      <t xml:space="preserve">(</t>
    </r>
    <r>
      <rPr>
        <sz val="9"/>
        <color rgb="FF9A9AA6"/>
        <rFont val="Noto Sans CJK SC"/>
        <family val="2"/>
      </rPr>
      <t xml:space="preserve">도구 비용</t>
    </r>
    <r>
      <rPr>
        <sz val="9"/>
        <color rgb="FF9A9AA6"/>
        <rFont val="맑은 고딕"/>
        <family val="0"/>
        <charset val="1"/>
      </rPr>
      <t xml:space="preserve">)</t>
    </r>
    <r>
      <rPr>
        <sz val="9"/>
        <color rgb="FF9A9AA6"/>
        <rFont val="Noto Sans CJK SC"/>
        <family val="2"/>
      </rPr>
      <t xml:space="preserve">에서 겹치는 것을 정리합니다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</si>
  <si>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가장 좋은 모델 하나를 고르려다 시간을 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업무마다 필요한 것이 달라 하나로는 안 맞습니다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다만 셋을 넘기면 관리가 안 되니 업무를 묶어 셋 안쪽으로 줄이십시오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</si>
  <si>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03.  </t>
    </r>
    <r>
      <rPr>
        <b val="true"/>
        <sz val="15"/>
        <color rgb="FFFFFFFF"/>
        <rFont val="Noto Sans CJK SC"/>
        <family val="2"/>
      </rPr>
      <t xml:space="preserve">벤더 계약 점검표    </t>
    </r>
    <r>
      <rPr>
        <b val="true"/>
        <sz val="15"/>
        <color rgb="FFFFFFFF"/>
        <rFont val="맑은 고딕"/>
        <family val="0"/>
        <charset val="1"/>
      </rPr>
      <t xml:space="preserve">Vendor Contract Check</t>
    </r>
  </si>
  <si>
    <r>
      <rPr>
        <sz val="9.5"/>
        <color rgb="FF111114"/>
        <rFont val="맑은 고딕"/>
        <family val="0"/>
        <charset val="1"/>
      </rPr>
      <t xml:space="preserve">AI </t>
    </r>
    <r>
      <rPr>
        <sz val="9.5"/>
        <color rgb="FF111114"/>
        <rFont val="Noto Sans CJK SC"/>
        <family val="2"/>
      </rPr>
      <t xml:space="preserve">서비스를 결제하기 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월 얼마인지보다 먼저 볼 것이 있습니다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</si>
  <si>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스무 항목을 확인하고 있음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없음을 찍으면 진행률이 나옵니다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없는 항목은 물어보고 답을 적어 둡니다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</si>
  <si>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가격만 보고 결제하는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우리 자료가 어디로 가는지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해지하면 무엇이 남는지가 더 중요합니다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</si>
  <si>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서비스 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검토한 날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담당</t>
    </r>
  </si>
  <si>
    <r>
      <rPr>
        <b val="true"/>
        <sz val="10.5"/>
        <color rgb="FF111114"/>
        <rFont val="Noto Sans CJK SC"/>
        <family val="2"/>
      </rPr>
      <t xml:space="preserve">스무 항목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없는 항목은 물어보고 답을 적어 둡니다</t>
    </r>
  </si>
  <si>
    <t xml:space="preserve">점검 항목</t>
  </si>
  <si>
    <t xml:space="preserve">왜</t>
  </si>
  <si>
    <r>
      <rPr>
        <b val="true"/>
        <sz val="9.5"/>
        <color rgb="FFFFFFFF"/>
        <rFont val="Noto Sans CJK SC"/>
        <family val="2"/>
      </rPr>
      <t xml:space="preserve">있음</t>
    </r>
    <r>
      <rPr>
        <b val="true"/>
        <sz val="9.5"/>
        <color rgb="FFFFFFFF"/>
        <rFont val="맑은 고딕"/>
        <family val="0"/>
        <charset val="1"/>
      </rPr>
      <t xml:space="preserve">1/</t>
    </r>
    <r>
      <rPr>
        <b val="true"/>
        <sz val="9.5"/>
        <color rgb="FFFFFFFF"/>
        <rFont val="Noto Sans CJK SC"/>
        <family val="2"/>
      </rPr>
      <t xml:space="preserve">없음</t>
    </r>
    <r>
      <rPr>
        <b val="true"/>
        <sz val="9.5"/>
        <color rgb="FFFFFFFF"/>
        <rFont val="맑은 고딕"/>
        <family val="0"/>
        <charset val="1"/>
      </rPr>
      <t xml:space="preserve">0</t>
    </r>
  </si>
  <si>
    <t xml:space="preserve">우리가 넣은 자료를 학습에 씁니까</t>
  </si>
  <si>
    <t xml:space="preserve">가장 먼저 볼 항목입니다</t>
  </si>
  <si>
    <t xml:space="preserve">학습에 안 쓰게 끄는 설정이 있습니까</t>
  </si>
  <si>
    <t xml:space="preserve">있으면 어디서 끄는지 적어 둡니다</t>
  </si>
  <si>
    <t xml:space="preserve">자료가 어느 나라 서버에 저장됩니까</t>
  </si>
  <si>
    <t xml:space="preserve">국외이전이면 절차가 따로 있습니다</t>
  </si>
  <si>
    <t xml:space="preserve">자료를 얼마나 오래 보관합니까</t>
  </si>
  <si>
    <r>
      <rPr>
        <sz val="9"/>
        <color rgb="FF6B6B77"/>
        <rFont val="Noto Sans CJK SC"/>
        <family val="2"/>
      </rPr>
      <t xml:space="preserve">며칠</t>
    </r>
    <r>
      <rPr>
        <sz val="9"/>
        <color rgb="FF6B6B77"/>
        <rFont val="맑은 고딕"/>
        <family val="0"/>
        <charset val="1"/>
      </rPr>
      <t xml:space="preserve">·</t>
    </r>
    <r>
      <rPr>
        <sz val="9"/>
        <color rgb="FF6B6B77"/>
        <rFont val="Noto Sans CJK SC"/>
        <family val="2"/>
      </rPr>
      <t xml:space="preserve">몇 달인지</t>
    </r>
  </si>
  <si>
    <t xml:space="preserve">해지하면 우리 자료가 지워집니까</t>
  </si>
  <si>
    <r>
      <rPr>
        <sz val="9"/>
        <color rgb="FF6B6B77"/>
        <rFont val="Noto Sans CJK SC"/>
        <family val="2"/>
      </rPr>
      <t xml:space="preserve">언제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어떻게 확인합니까</t>
    </r>
  </si>
  <si>
    <t xml:space="preserve">해지하면 만든 것을 내려받을 수 있습니까</t>
  </si>
  <si>
    <t xml:space="preserve">못 내려받으면 갇힙니다</t>
  </si>
  <si>
    <t xml:space="preserve">하위 위탁업체가 있습니까</t>
  </si>
  <si>
    <t xml:space="preserve">있으면 목록이 공개됩니까</t>
  </si>
  <si>
    <t xml:space="preserve">개인정보 처리위탁 계약이 필요합니까</t>
  </si>
  <si>
    <t xml:space="preserve">필요하면 서식이 따로 있습니다</t>
  </si>
  <si>
    <t xml:space="preserve">보안 인증이 있습니까</t>
  </si>
  <si>
    <t xml:space="preserve">어떤 인증인지 이름을 적습니다</t>
  </si>
  <si>
    <t xml:space="preserve">사고가 나면 언제 알려 줍니까</t>
  </si>
  <si>
    <t xml:space="preserve">시간이 정해져 있습니까</t>
  </si>
  <si>
    <t xml:space="preserve">장애가 나면 어떻게 보상합니까</t>
  </si>
  <si>
    <t xml:space="preserve">환불인지 크레딧인지</t>
  </si>
  <si>
    <t xml:space="preserve">가격이 오를 때 언제 알려 줍니까</t>
  </si>
  <si>
    <t xml:space="preserve">예고 기간</t>
  </si>
  <si>
    <t xml:space="preserve">사용량 요금이 따로 붙습니까</t>
  </si>
  <si>
    <t xml:space="preserve">붙으면 상한을 걸 수 있습니까</t>
  </si>
  <si>
    <t xml:space="preserve">좌석을 줄이면 바로 반영됩니까</t>
  </si>
  <si>
    <t xml:space="preserve">연 단위로 묶이면 못 줄입니다</t>
  </si>
  <si>
    <t xml:space="preserve">관리자가 사용 내역을 볼 수 있습니까</t>
  </si>
  <si>
    <t xml:space="preserve">누가 무엇을 넣었는지</t>
  </si>
  <si>
    <t xml:space="preserve">접근 권한을 사람별로 나눌 수 있습니까</t>
  </si>
  <si>
    <r>
      <rPr>
        <sz val="9"/>
        <color rgb="FF6B6B77"/>
        <rFont val="Noto Sans CJK SC"/>
        <family val="2"/>
      </rPr>
      <t xml:space="preserve">부서별</t>
    </r>
    <r>
      <rPr>
        <sz val="9"/>
        <color rgb="FF6B6B77"/>
        <rFont val="맑은 고딕"/>
        <family val="0"/>
        <charset val="1"/>
      </rPr>
      <t xml:space="preserve">·</t>
    </r>
    <r>
      <rPr>
        <sz val="9"/>
        <color rgb="FF6B6B77"/>
        <rFont val="Noto Sans CJK SC"/>
        <family val="2"/>
      </rPr>
      <t xml:space="preserve">역할별</t>
    </r>
  </si>
  <si>
    <r>
      <rPr>
        <sz val="9.5"/>
        <color rgb="FF111114"/>
        <rFont val="맑은 고딕"/>
        <family val="0"/>
        <charset val="1"/>
      </rPr>
      <t xml:space="preserve">2</t>
    </r>
    <r>
      <rPr>
        <sz val="9.5"/>
        <color rgb="FF111114"/>
        <rFont val="Noto Sans CJK SC"/>
        <family val="2"/>
      </rPr>
      <t xml:space="preserve">단계 인증이 됩니까</t>
    </r>
  </si>
  <si>
    <t xml:space="preserve">계정 하나가 뚫리면 전부 뚫립니다</t>
  </si>
  <si>
    <t xml:space="preserve">산출물의 권리는 누구에게 있습니까</t>
  </si>
  <si>
    <t xml:space="preserve">우리가 쓸 수 있는 범위</t>
  </si>
  <si>
    <r>
      <rPr>
        <sz val="9.5"/>
        <color rgb="FF111114"/>
        <rFont val="Noto Sans CJK SC"/>
        <family val="2"/>
      </rPr>
      <t xml:space="preserve">제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자 권리 침해가 생기면 누가 책임집니까</t>
    </r>
  </si>
  <si>
    <t xml:space="preserve">면책 조항 위치</t>
  </si>
  <si>
    <t xml:space="preserve">계약 기간과 자동 갱신 조건</t>
  </si>
  <si>
    <t xml:space="preserve">언제까지 말해야 안 갱신됩니까</t>
  </si>
  <si>
    <r>
      <rPr>
        <sz val="9"/>
        <color rgb="FF6B6B77"/>
        <rFont val="Noto Sans CJK SC"/>
        <family val="2"/>
      </rPr>
      <t xml:space="preserve">빈칸에 </t>
    </r>
    <r>
      <rPr>
        <sz val="9"/>
        <color rgb="FF6B6B77"/>
        <rFont val="맑은 고딕"/>
        <family val="0"/>
        <charset val="1"/>
      </rPr>
      <t xml:space="preserve">1 </t>
    </r>
    <r>
      <rPr>
        <sz val="9"/>
        <color rgb="FF6B6B77"/>
        <rFont val="Noto Sans CJK SC"/>
        <family val="2"/>
      </rPr>
      <t xml:space="preserve">또는 </t>
    </r>
    <r>
      <rPr>
        <sz val="9"/>
        <color rgb="FF6B6B77"/>
        <rFont val="맑은 고딕"/>
        <family val="0"/>
        <charset val="1"/>
      </rPr>
      <t xml:space="preserve">0 </t>
    </r>
    <r>
      <rPr>
        <sz val="9"/>
        <color rgb="FF6B6B77"/>
        <rFont val="Noto Sans CJK SC"/>
        <family val="2"/>
      </rPr>
      <t xml:space="preserve">을 넣으세요</t>
    </r>
  </si>
  <si>
    <t xml:space="preserve">물어봤는데 답이 안 온 항목</t>
  </si>
  <si>
    <r>
      <rPr>
        <sz val="9"/>
        <color rgb="FF9A9AA6"/>
        <rFont val="Noto Sans CJK SC"/>
        <family val="2"/>
      </rPr>
      <t xml:space="preserve">답을 안 주는 것도 답입니다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적어 두십시오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</si>
  <si>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위에서 다섯 줄이 나머지 열다섯보다 중요합니다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우리 자료를 학습에 쓰는지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어디에 저장하는지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해지하면 어떻게 되는지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셋은 계약 전에 서면으로 받아 두십시오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표는 실무 점검용이고 법률 자문이 아닙니다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</si>
  <si>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04.  </t>
    </r>
    <r>
      <rPr>
        <b val="true"/>
        <sz val="15"/>
        <color rgb="FFFFFFFF"/>
        <rFont val="Noto Sans CJK SC"/>
        <family val="2"/>
      </rPr>
      <t xml:space="preserve">사내 </t>
    </r>
    <r>
      <rPr>
        <b val="true"/>
        <sz val="15"/>
        <color rgb="FFFFFFFF"/>
        <rFont val="맑은 고딕"/>
        <family val="0"/>
        <charset val="1"/>
      </rPr>
      <t xml:space="preserve">AI </t>
    </r>
    <r>
      <rPr>
        <b val="true"/>
        <sz val="15"/>
        <color rgb="FFFFFFFF"/>
        <rFont val="Noto Sans CJK SC"/>
        <family val="2"/>
      </rPr>
      <t xml:space="preserve">사용 규칙 한 장    </t>
    </r>
    <r>
      <rPr>
        <b val="true"/>
        <sz val="15"/>
        <color rgb="FFFFFFFF"/>
        <rFont val="맑은 고딕"/>
        <family val="0"/>
        <charset val="1"/>
      </rPr>
      <t xml:space="preserve">AI Use Policy</t>
    </r>
  </si>
  <si>
    <r>
      <rPr>
        <sz val="9.5"/>
        <color rgb="FF111114"/>
        <rFont val="Noto Sans CJK SC"/>
        <family val="2"/>
      </rPr>
      <t xml:space="preserve">누구든 </t>
    </r>
    <r>
      <rPr>
        <sz val="9.5"/>
        <color rgb="FF111114"/>
        <rFont val="맑은 고딕"/>
        <family val="0"/>
        <charset val="1"/>
      </rPr>
      <t xml:space="preserve">AI </t>
    </r>
    <r>
      <rPr>
        <sz val="9.5"/>
        <color rgb="FF111114"/>
        <rFont val="Noto Sans CJK SC"/>
        <family val="2"/>
      </rPr>
      <t xml:space="preserve">를 쓰기 시작한 날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열 쪽짜리 지침은 아무도 안 읽습니다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</si>
  <si>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넣지 말 것 → 반드시 볼 것 → 남길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세 칸이면 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각 칸에 다섯 줄 안쪽으로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</si>
  <si>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금지 목록만 만드는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몰래 씁니다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무엇을 써도 되는지가 같이 적혀 있어야 지켜집니다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</si>
  <si>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세 칸이면 됩니다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각 칸 다섯 줄 안쪽으로</t>
    </r>
  </si>
  <si>
    <t xml:space="preserve">넣지 말 것</t>
  </si>
  <si>
    <t xml:space="preserve">반드시 볼 것</t>
  </si>
  <si>
    <t xml:space="preserve">남길 것</t>
  </si>
  <si>
    <r>
      <rPr>
        <sz val="9"/>
        <color rgb="FF9A9AA6"/>
        <rFont val="Noto Sans CJK SC"/>
        <family val="2"/>
      </rPr>
      <t xml:space="preserve">고객 이름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연락처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계약서 원본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공시 전 재무자료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서버 접속 정보와 열쇠값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지우고 넣으면 되는 것과 아예 안 되는 것을 나눠 적으십시오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</si>
  <si>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밖으로 나가는 문서는 사람이 마지막에 봅니다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숫자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이름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인용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최신 여부 네 곳</t>
    </r>
    <r>
      <rPr>
        <sz val="9"/>
        <color rgb="FF9A9AA6"/>
        <rFont val="맑은 고딕"/>
        <family val="0"/>
        <charset val="1"/>
      </rPr>
      <t xml:space="preserve">(08</t>
    </r>
    <r>
      <rPr>
        <sz val="9"/>
        <color rgb="FF9A9AA6"/>
        <rFont val="Noto Sans CJK SC"/>
        <family val="2"/>
      </rPr>
      <t xml:space="preserve">번 시트</t>
    </r>
    <r>
      <rPr>
        <sz val="9"/>
        <color rgb="FF9A9AA6"/>
        <rFont val="맑은 고딕"/>
        <family val="0"/>
        <charset val="1"/>
      </rPr>
      <t xml:space="preserve">). </t>
    </r>
    <r>
      <rPr>
        <sz val="9"/>
        <color rgb="FF9A9AA6"/>
        <rFont val="Noto Sans CJK SC"/>
        <family val="2"/>
      </rPr>
      <t xml:space="preserve">누가 보는지 이름을 적어 두면 지켜집니다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</si>
  <si>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어떤 일에 무엇을 썼는지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프롬프트 대장</t>
    </r>
    <r>
      <rPr>
        <sz val="9"/>
        <color rgb="FF9A9AA6"/>
        <rFont val="맑은 고딕"/>
        <family val="0"/>
        <charset val="1"/>
      </rPr>
      <t xml:space="preserve">(09</t>
    </r>
    <r>
      <rPr>
        <sz val="9"/>
        <color rgb="FF9A9AA6"/>
        <rFont val="Noto Sans CJK SC"/>
        <family val="2"/>
      </rPr>
      <t xml:space="preserve">번 시트</t>
    </r>
    <r>
      <rPr>
        <sz val="9"/>
        <color rgb="FF9A9AA6"/>
        <rFont val="맑은 고딕"/>
        <family val="0"/>
        <charset val="1"/>
      </rPr>
      <t xml:space="preserve">)</t>
    </r>
    <r>
      <rPr>
        <sz val="9"/>
        <color rgb="FF9A9AA6"/>
        <rFont val="Noto Sans CJK SC"/>
        <family val="2"/>
      </rPr>
      <t xml:space="preserve">에 남깁니다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고객에게 나가는 것은 고지가 필요한지 확인</t>
    </r>
    <r>
      <rPr>
        <sz val="9"/>
        <color rgb="FF9A9AA6"/>
        <rFont val="맑은 고딕"/>
        <family val="0"/>
        <charset val="1"/>
      </rPr>
      <t xml:space="preserve">(06</t>
    </r>
    <r>
      <rPr>
        <sz val="9"/>
        <color rgb="FF9A9AA6"/>
        <rFont val="Noto Sans CJK SC"/>
        <family val="2"/>
      </rPr>
      <t xml:space="preserve">번 시트</t>
    </r>
    <r>
      <rPr>
        <sz val="9"/>
        <color rgb="FF9A9AA6"/>
        <rFont val="맑은 고딕"/>
        <family val="0"/>
        <charset val="1"/>
      </rPr>
      <t xml:space="preserve">).</t>
    </r>
  </si>
  <si>
    <r>
      <rPr>
        <b val="true"/>
        <sz val="10.5"/>
        <color rgb="FF111114"/>
        <rFont val="Noto Sans CJK SC"/>
        <family val="2"/>
      </rPr>
      <t xml:space="preserve">이 규칙을 정한 사람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날짜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다음에 다시 볼 날</t>
    </r>
  </si>
  <si>
    <r>
      <rPr>
        <b val="true"/>
        <sz val="9.5"/>
        <color rgb="FF111114"/>
        <rFont val="Noto Sans CJK SC"/>
        <family val="2"/>
      </rPr>
      <t xml:space="preserve">정한 날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정한 사람</t>
    </r>
  </si>
  <si>
    <t xml:space="preserve">다음에 다시 보는 날</t>
  </si>
  <si>
    <r>
      <rPr>
        <sz val="9"/>
        <color rgb="FF9A9AA6"/>
        <rFont val="Noto Sans CJK SC"/>
        <family val="2"/>
      </rPr>
      <t xml:space="preserve">석 달에 한 번이면 충분합니다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도구가 빨리 바뀝니다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</si>
  <si>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궁금하면 누구에게</t>
  </si>
  <si>
    <r>
      <rPr>
        <sz val="9"/>
        <color rgb="FF9A9AA6"/>
        <rFont val="Noto Sans CJK SC"/>
        <family val="2"/>
      </rPr>
      <t xml:space="preserve">이름 한 명을 적어 둡니다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없으면 아무도 안 묻고 그냥 씁니다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</si>
  <si>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금지 목록만 만들면 몰래 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무엇을 써도 되는지가 같이 적혀 있어야 지켜집니다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그리고 한 장을 넘기지 마십시오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넘어가는 순간 아무도 안 읽습니다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</si>
  <si>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05.  </t>
    </r>
    <r>
      <rPr>
        <b val="true"/>
        <sz val="15"/>
        <color rgb="FFFFFFFF"/>
        <rFont val="Noto Sans CJK SC"/>
        <family val="2"/>
      </rPr>
      <t xml:space="preserve">사내 자료 투입 판단표    </t>
    </r>
    <r>
      <rPr>
        <b val="true"/>
        <sz val="15"/>
        <color rgb="FFFFFFFF"/>
        <rFont val="맑은 고딕"/>
        <family val="0"/>
        <charset val="1"/>
      </rPr>
      <t xml:space="preserve">Data In / Out</t>
    </r>
  </si>
  <si>
    <r>
      <rPr>
        <sz val="9.5"/>
        <color rgb="FF111114"/>
        <rFont val="Noto Sans CJK SC"/>
        <family val="2"/>
      </rPr>
      <t xml:space="preserve">회사 자료를 </t>
    </r>
    <r>
      <rPr>
        <sz val="9.5"/>
        <color rgb="FF111114"/>
        <rFont val="맑은 고딕"/>
        <family val="0"/>
        <charset val="1"/>
      </rPr>
      <t xml:space="preserve">AI </t>
    </r>
    <r>
      <rPr>
        <sz val="9.5"/>
        <color rgb="FF111114"/>
        <rFont val="Noto Sans CJK SC"/>
        <family val="2"/>
      </rPr>
      <t xml:space="preserve">에 넣기 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한 번 넣으면 되돌릴 수 없습니다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</si>
  <si>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무슨 자료인지 → 개인정보가 있는지 → 어디로 가는지 → 학습에 쓰이는지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넷을 확인하고 넣습니다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</si>
  <si>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「이 정도는 괜찮겠지」로 넘기는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고객 명단을 붙여넣고 요약을 시키는 순간 자료가 밖으로 나간 것이 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</si>
  <si>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넣기 전에 네 가지를 확인합니다</t>
  </si>
  <si>
    <t xml:space="preserve">무슨 자료입니까</t>
  </si>
  <si>
    <t xml:space="preserve">개인정보가 있습니까</t>
  </si>
  <si>
    <t xml:space="preserve">어디로 갑니까</t>
  </si>
  <si>
    <t xml:space="preserve">학습에 쓰입니까</t>
  </si>
  <si>
    <t xml:space="preserve">판단</t>
  </si>
  <si>
    <t xml:space="preserve">고객 문의 원문</t>
  </si>
  <si>
    <r>
      <rPr>
        <sz val="9"/>
        <color rgb="FF9A9AA6"/>
        <rFont val="Noto Sans CJK SC"/>
        <family val="2"/>
      </rPr>
      <t xml:space="preserve">이름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연락처 있음</t>
    </r>
  </si>
  <si>
    <t xml:space="preserve">국외 서버</t>
  </si>
  <si>
    <t xml:space="preserve">설정으로 끔</t>
  </si>
  <si>
    <t xml:space="preserve">이름 지우고 투입</t>
  </si>
  <si>
    <t xml:space="preserve">판단 세 갈래</t>
  </si>
  <si>
    <t xml:space="preserve">그대로 넣어도 됨</t>
  </si>
  <si>
    <r>
      <rPr>
        <sz val="9"/>
        <color rgb="FF9A9AA6"/>
        <rFont val="Noto Sans CJK SC"/>
        <family val="2"/>
      </rPr>
      <t xml:space="preserve">공개된 자료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사내에서 만든 일반 문서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개인정보가 없는 것</t>
    </r>
  </si>
  <si>
    <t xml:space="preserve">지우고 넣음</t>
  </si>
  <si>
    <r>
      <rPr>
        <sz val="9"/>
        <color rgb="FF9A9AA6"/>
        <rFont val="Noto Sans CJK SC"/>
        <family val="2"/>
      </rPr>
      <t xml:space="preserve">이름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연락처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주민등록번호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계좌를 빼면 되는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빼는 사람을 정해 둡니다</t>
    </r>
  </si>
  <si>
    <t xml:space="preserve">넣지 않음</t>
  </si>
  <si>
    <r>
      <rPr>
        <sz val="9"/>
        <color rgb="FF9A9AA6"/>
        <rFont val="Noto Sans CJK SC"/>
        <family val="2"/>
      </rPr>
      <t xml:space="preserve">계약서 원본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공시 전 재무자료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접속 정보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필요하면 회사 안에서 도는 도구를 씁니다</t>
    </r>
  </si>
  <si>
    <t xml:space="preserve">먼저 확인해 둘 것</t>
  </si>
  <si>
    <t xml:space="preserve">쓰는 서비스가 입력 자료를 학습에 쓰는지 — 계약 화면에서 직접 확인합니다</t>
  </si>
  <si>
    <t xml:space="preserve">자료가 국외로 나가는지 — 개인정보가 섞이면 절차가 따로 있습니다</t>
  </si>
  <si>
    <t xml:space="preserve">고객 자료를 다루는 일이라면 위탁 계약이 필요한지</t>
  </si>
  <si>
    <t xml:space="preserve">누가 무엇을 넣었는지 볼 수 있는지</t>
  </si>
  <si>
    <r>
      <rPr>
        <sz val="9"/>
        <color rgb="FF6B6B77"/>
        <rFont val="Noto Sans CJK SC"/>
        <family val="2"/>
      </rPr>
      <t xml:space="preserve">※ 고객 명단을 붙여넣고 요약을 시키는 순간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자료가 회사 밖으로 나간 것이 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되돌릴 수 없습니다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「이 정도는 괜찮겠지」가 이 표를 만든 이유입니다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개인정보가 섞인 경우의 법적 절차는 전문가에게 확인하십시오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</si>
  <si>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06.  </t>
    </r>
    <r>
      <rPr>
        <b val="true"/>
        <sz val="15"/>
        <color rgb="FFFFFFFF"/>
        <rFont val="Noto Sans CJK SC"/>
        <family val="2"/>
      </rPr>
      <t xml:space="preserve">고지 </t>
    </r>
    <r>
      <rPr>
        <b val="true"/>
        <sz val="15"/>
        <color rgb="FFFFFFFF"/>
        <rFont val="맑은 고딕"/>
        <family val="0"/>
        <charset val="1"/>
      </rPr>
      <t xml:space="preserve">· </t>
    </r>
    <r>
      <rPr>
        <b val="true"/>
        <sz val="15"/>
        <color rgb="FFFFFFFF"/>
        <rFont val="Noto Sans CJK SC"/>
        <family val="2"/>
      </rPr>
      <t xml:space="preserve">표시 점검표    </t>
    </r>
    <r>
      <rPr>
        <b val="true"/>
        <sz val="15"/>
        <color rgb="FFFFFFFF"/>
        <rFont val="맑은 고딕"/>
        <family val="0"/>
        <charset val="1"/>
      </rPr>
      <t xml:space="preserve">Disclosure Check</t>
    </r>
  </si>
  <si>
    <r>
      <rPr>
        <sz val="9.5"/>
        <color rgb="FF111114"/>
        <rFont val="맑은 고딕"/>
        <family val="0"/>
        <charset val="1"/>
      </rPr>
      <t xml:space="preserve">AI </t>
    </r>
    <r>
      <rPr>
        <sz val="9.5"/>
        <color rgb="FF111114"/>
        <rFont val="Noto Sans CJK SC"/>
        <family val="2"/>
      </rPr>
      <t xml:space="preserve">가 만든 것을 고객에게 내보낼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우리나라는 법에 관련 의무가 들어 있습니다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</si>
  <si>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어떤 화면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어떤 산출물인지 적고 → 고지가 필요한지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표시가 필요한지를 나눠 확인합니다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</si>
  <si>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예의 문제로만 보는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조문에 따라 과태료가 붙는 항목이 따로 있습니다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</si>
  <si>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우리 서비스에서 </t>
    </r>
    <r>
      <rPr>
        <b val="true"/>
        <sz val="10.5"/>
        <color rgb="FF111114"/>
        <rFont val="맑은 고딕"/>
        <family val="0"/>
        <charset val="1"/>
      </rPr>
      <t xml:space="preserve">AI </t>
    </r>
    <r>
      <rPr>
        <b val="true"/>
        <sz val="10.5"/>
        <color rgb="FF111114"/>
        <rFont val="Noto Sans CJK SC"/>
        <family val="2"/>
      </rPr>
      <t xml:space="preserve">가 쓰이는 자리를 먼저 적습니다</t>
    </r>
  </si>
  <si>
    <r>
      <rPr>
        <b val="true"/>
        <sz val="9.5"/>
        <color rgb="FFFFFFFF"/>
        <rFont val="Noto Sans CJK SC"/>
        <family val="2"/>
      </rPr>
      <t xml:space="preserve">어떤 화면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어떤 산출물</t>
    </r>
  </si>
  <si>
    <t xml:space="preserve">이용자가 압니까</t>
  </si>
  <si>
    <t xml:space="preserve">고지 필요</t>
  </si>
  <si>
    <t xml:space="preserve">표시 필요</t>
  </si>
  <si>
    <t xml:space="preserve">어디에 어떻게</t>
  </si>
  <si>
    <t xml:space="preserve">문의 답변 자동 초안</t>
  </si>
  <si>
    <t xml:space="preserve">모름</t>
  </si>
  <si>
    <t xml:space="preserve">예</t>
  </si>
  <si>
    <t xml:space="preserve">답변 아래 한 줄</t>
  </si>
  <si>
    <t xml:space="preserve">고지와 표시는 다릅니다</t>
  </si>
  <si>
    <t xml:space="preserve">고지</t>
  </si>
  <si>
    <r>
      <rPr>
        <sz val="9"/>
        <color rgb="FF9A9AA6"/>
        <rFont val="Noto Sans CJK SC"/>
        <family val="2"/>
      </rPr>
      <t xml:space="preserve">이 제품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서비스가 </t>
    </r>
    <r>
      <rPr>
        <sz val="9"/>
        <color rgb="FF9A9AA6"/>
        <rFont val="맑은 고딕"/>
        <family val="0"/>
        <charset val="1"/>
      </rPr>
      <t xml:space="preserve">AI </t>
    </r>
    <r>
      <rPr>
        <sz val="9"/>
        <color rgb="FF9A9AA6"/>
        <rFont val="Noto Sans CJK SC"/>
        <family val="2"/>
      </rPr>
      <t xml:space="preserve">를 바탕으로 돌아간다는 사실을 이용자에게 미리 알리는 것입니다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</si>
  <si>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표시</t>
  </si>
  <si>
    <r>
      <rPr>
        <sz val="9"/>
        <color rgb="FF9A9AA6"/>
        <rFont val="Noto Sans CJK SC"/>
        <family val="2"/>
      </rPr>
      <t xml:space="preserve">만들어진 결과물이 </t>
    </r>
    <r>
      <rPr>
        <sz val="9"/>
        <color rgb="FF9A9AA6"/>
        <rFont val="맑은 고딕"/>
        <family val="0"/>
        <charset val="1"/>
      </rPr>
      <t xml:space="preserve">AI </t>
    </r>
    <r>
      <rPr>
        <sz val="9"/>
        <color rgb="FF9A9AA6"/>
        <rFont val="Noto Sans CJK SC"/>
        <family val="2"/>
      </rPr>
      <t xml:space="preserve">로 생성됐다는 사실을 결과물에 나타내는 것입니다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</si>
  <si>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특히</t>
  </si>
  <si>
    <r>
      <rPr>
        <sz val="9"/>
        <color rgb="FF9A9AA6"/>
        <rFont val="Noto Sans CJK SC"/>
        <family val="2"/>
      </rPr>
      <t xml:space="preserve">실제와 구분하기 어려운 소리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그림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영상은 이용자가 분명히 알 수 있는 방식으로 알립니다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</si>
  <si>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우리 화면에서 고칠 것</t>
  </si>
  <si>
    <r>
      <rPr>
        <sz val="9"/>
        <color rgb="FF9A9AA6"/>
        <rFont val="Noto Sans CJK SC"/>
        <family val="2"/>
      </rPr>
      <t xml:space="preserve">어느 화면 어디에 무엇을 넣을지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</si>
  <si>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언제까지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누가</t>
    </r>
  </si>
  <si>
    <r>
      <rPr>
        <sz val="9"/>
        <color rgb="FF6B6B77"/>
        <rFont val="Noto Sans CJK SC"/>
        <family val="2"/>
      </rPr>
      <t xml:space="preserve">※ 우리나라는 인공지능기본법에 고지와 표시에 관한 의무가 들어 있고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항에 따라 과태료가 붙는 항목이 따로 있습니다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조문 번호와 자세한 구분은 블로그 「</t>
    </r>
    <r>
      <rPr>
        <sz val="9"/>
        <color rgb="FF6B6B77"/>
        <rFont val="맑은 고딕"/>
        <family val="0"/>
        <charset val="1"/>
      </rPr>
      <t xml:space="preserve">AI </t>
    </r>
    <r>
      <rPr>
        <sz val="9"/>
        <color rgb="FF6B6B77"/>
        <rFont val="Noto Sans CJK SC"/>
        <family val="2"/>
      </rPr>
      <t xml:space="preserve">기본법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우리 회사도 인공지능사업자입니까」에 정리해 두었습니다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하위 법령으로 정해지는 부분이 있으니 실제 적용 전에는 현행 조문과 고시를 확인하십시오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표는 실무 점검용이고 법률 자문이 아닙니다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</si>
  <si>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07.  </t>
    </r>
    <r>
      <rPr>
        <b val="true"/>
        <sz val="15"/>
        <color rgb="FFFFFFFF"/>
        <rFont val="Noto Sans CJK SC"/>
        <family val="2"/>
      </rPr>
      <t xml:space="preserve">위임 경계표    </t>
    </r>
    <r>
      <rPr>
        <b val="true"/>
        <sz val="15"/>
        <color rgb="FFFFFFFF"/>
        <rFont val="맑은 고딕"/>
        <family val="0"/>
        <charset val="1"/>
      </rPr>
      <t xml:space="preserve">What Not to Delegate</t>
    </r>
  </si>
  <si>
    <r>
      <rPr>
        <sz val="9.5"/>
        <color rgb="FF111114"/>
        <rFont val="Noto Sans CJK SC"/>
        <family val="2"/>
      </rPr>
      <t xml:space="preserve">혼자 판단하고 실행까지 하는 도구를 붙일 때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</si>
  <si>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일을 적고 → 「되돌릴 수 있는가」와 「틀렸을 때 누가 책임지는가」를 보고 → 맡길지 정합니다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</si>
  <si>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편한 순서로 맡기는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되돌릴 수 없는 일은 편해도 사람이 마지막에 눌러야 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</si>
  <si>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「되돌릴 수 있는가」 하나로 가릅니다</t>
  </si>
  <si>
    <t xml:space="preserve">되돌릴 수 있는가</t>
  </si>
  <si>
    <t xml:space="preserve">틀리면 누가 책임집니까</t>
  </si>
  <si>
    <t xml:space="preserve">맡길까</t>
  </si>
  <si>
    <t xml:space="preserve">문의 답변 초안 만들기</t>
  </si>
  <si>
    <r>
      <rPr>
        <sz val="9"/>
        <color rgb="FF9A9AA6"/>
        <rFont val="Noto Sans CJK SC"/>
        <family val="2"/>
      </rPr>
      <t xml:space="preserve">예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보내기 전이라</t>
    </r>
  </si>
  <si>
    <t xml:space="preserve">담당자</t>
  </si>
  <si>
    <t xml:space="preserve">맡깁니다</t>
  </si>
  <si>
    <t xml:space="preserve">사람이 마지막에 눌러야 하는 것</t>
  </si>
  <si>
    <r>
      <rPr>
        <b val="true"/>
        <sz val="9.5"/>
        <color rgb="FF111114"/>
        <rFont val="Noto Sans CJK SC"/>
        <family val="2"/>
      </rPr>
      <t xml:space="preserve">돈이 나가는 일 — 결제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이체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발주</t>
    </r>
  </si>
  <si>
    <r>
      <rPr>
        <b val="true"/>
        <sz val="9.5"/>
        <color rgb="FF111114"/>
        <rFont val="Noto Sans CJK SC"/>
        <family val="2"/>
      </rPr>
      <t xml:space="preserve">밖으로 나가는 말 — 고객 메일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공지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게시</t>
    </r>
  </si>
  <si>
    <r>
      <rPr>
        <b val="true"/>
        <sz val="9.5"/>
        <color rgb="FF111114"/>
        <rFont val="Noto Sans CJK SC"/>
        <family val="2"/>
      </rPr>
      <t xml:space="preserve">지우는 일 — 자료 삭제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계정 해지</t>
    </r>
  </si>
  <si>
    <r>
      <rPr>
        <b val="true"/>
        <sz val="9.5"/>
        <color rgb="FF111114"/>
        <rFont val="Noto Sans CJK SC"/>
        <family val="2"/>
      </rPr>
      <t xml:space="preserve">사람에 관한 판단 — 채용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평가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계약 해지</t>
    </r>
  </si>
  <si>
    <r>
      <rPr>
        <b val="true"/>
        <sz val="9.5"/>
        <color rgb="FF111114"/>
        <rFont val="Noto Sans CJK SC"/>
        <family val="2"/>
      </rPr>
      <t xml:space="preserve">법으로 정해진 신고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제출</t>
    </r>
  </si>
  <si>
    <t xml:space="preserve">그래도 맡긴다면 무엇을 걸어 둡니까</t>
  </si>
  <si>
    <r>
      <rPr>
        <sz val="9"/>
        <color rgb="FF9A9AA6"/>
        <rFont val="Noto Sans CJK SC"/>
        <family val="2"/>
      </rPr>
      <t xml:space="preserve">금액 상한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하루 건수 상한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사후 확인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되돌리는 방법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넷 중 무엇을 겁니까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</si>
  <si>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편해지는 만큼 되돌릴 수 없는 자리가 생깁니다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편한 순서가 아니라 되돌릴 수 있는 순서로 맡기십시오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되돌릴 수 없는데 편한 일이 가장 위험합니다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</si>
  <si>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08.  </t>
    </r>
    <r>
      <rPr>
        <b val="true"/>
        <sz val="15"/>
        <color rgb="FFFFFFFF"/>
        <rFont val="Noto Sans CJK SC"/>
        <family val="2"/>
      </rPr>
      <t xml:space="preserve">산출물 검토 체크리스트    </t>
    </r>
    <r>
      <rPr>
        <b val="true"/>
        <sz val="15"/>
        <color rgb="FFFFFFFF"/>
        <rFont val="맑은 고딕"/>
        <family val="0"/>
        <charset val="1"/>
      </rPr>
      <t xml:space="preserve">Output Review</t>
    </r>
  </si>
  <si>
    <r>
      <rPr>
        <sz val="9.5"/>
        <color rgb="FF111114"/>
        <rFont val="맑은 고딕"/>
        <family val="0"/>
        <charset val="1"/>
      </rPr>
      <t xml:space="preserve">AI </t>
    </r>
    <r>
      <rPr>
        <sz val="9.5"/>
        <color rgb="FF111114"/>
        <rFont val="Noto Sans CJK SC"/>
        <family val="2"/>
      </rPr>
      <t xml:space="preserve">가 만든 문서를 밖으로 내보내기 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다 읽는 것보다 네 곳만 보는 편이 빠릅니다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</si>
  <si>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숫자 → 이름과 고유명사 → 인용과 출처 → 최신 여부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이 순서로 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</si>
  <si>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처음부터 끝까지 다 읽는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시간이 더 듭니다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틀리는 자리가 정해져 있습니다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</si>
  <si>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다 읽지 않습니다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네 곳만 봅니다</t>
    </r>
  </si>
  <si>
    <r>
      <rPr>
        <b val="true"/>
        <sz val="9.5"/>
        <color rgb="FF111114"/>
        <rFont val="Noto Sans CJK SC"/>
        <family val="2"/>
      </rPr>
      <t xml:space="preserve">① 숫자  금액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비율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날짜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개수</t>
    </r>
  </si>
  <si>
    <r>
      <rPr>
        <b val="true"/>
        <sz val="9.5"/>
        <color rgb="FF111114"/>
        <rFont val="Noto Sans CJK SC"/>
        <family val="2"/>
      </rPr>
      <t xml:space="preserve">② 이름  사람 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회사 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제품 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법령 이름</t>
    </r>
  </si>
  <si>
    <r>
      <rPr>
        <sz val="9"/>
        <color rgb="FF9A9AA6"/>
        <rFont val="Noto Sans CJK SC"/>
        <family val="2"/>
      </rPr>
      <t xml:space="preserve">가장 자주 틀립니다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원자료와 하나씩 맞춰 봅니다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</si>
  <si>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그럴듯한 이름을 지어내는 일이 있습니다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</si>
  <si>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③ 인용  조문 번호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보고서 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통계 출처</t>
    </r>
  </si>
  <si>
    <t xml:space="preserve">④ 최신  언제 기준인가</t>
  </si>
  <si>
    <r>
      <rPr>
        <sz val="9"/>
        <color rgb="FF9A9AA6"/>
        <rFont val="Noto Sans CJK SC"/>
        <family val="2"/>
      </rPr>
      <t xml:space="preserve">출처가 있는 것처럼 보이는데 없는 경우가 있습니다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</si>
  <si>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바뀐 제도를 예전 기준으로 설명하는 경우가 많습니다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</si>
  <si>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문서 종류에 따라 한 줄 더</t>
  </si>
  <si>
    <t xml:space="preserve">법령이 들어간 문서</t>
  </si>
  <si>
    <r>
      <rPr>
        <sz val="9"/>
        <color rgb="FF9A9AA6"/>
        <rFont val="Noto Sans CJK SC"/>
        <family val="2"/>
      </rPr>
      <t xml:space="preserve">조문 번호를 국가법령정보센터에서 직접 대조합니다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번호가 한 자리만 달라도 다른 조문입니다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</si>
  <si>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고객에게 나가는 문서</t>
  </si>
  <si>
    <r>
      <rPr>
        <sz val="9"/>
        <color rgb="FF9A9AA6"/>
        <rFont val="Noto Sans CJK SC"/>
        <family val="2"/>
      </rPr>
      <t xml:space="preserve">고지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표시가 필요한지 확인합니다</t>
    </r>
    <r>
      <rPr>
        <sz val="9"/>
        <color rgb="FF9A9AA6"/>
        <rFont val="맑은 고딕"/>
        <family val="0"/>
        <charset val="1"/>
      </rPr>
      <t xml:space="preserve">(06</t>
    </r>
    <r>
      <rPr>
        <sz val="9"/>
        <color rgb="FF9A9AA6"/>
        <rFont val="Noto Sans CJK SC"/>
        <family val="2"/>
      </rPr>
      <t xml:space="preserve">번 시트</t>
    </r>
    <r>
      <rPr>
        <sz val="9"/>
        <color rgb="FF9A9AA6"/>
        <rFont val="맑은 고딕"/>
        <family val="0"/>
        <charset val="1"/>
      </rPr>
      <t xml:space="preserve">).</t>
    </r>
  </si>
  <si>
    <t xml:space="preserve">코드</t>
  </si>
  <si>
    <r>
      <rPr>
        <sz val="9"/>
        <color rgb="FF9A9AA6"/>
        <rFont val="Noto Sans CJK SC"/>
        <family val="2"/>
      </rPr>
      <t xml:space="preserve">출처와 라이선스를 봅니다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돌아가는지보다 이쪽이 나중에 문제가 됩니다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</si>
  <si>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번역</t>
  </si>
  <si>
    <r>
      <rPr>
        <sz val="9"/>
        <color rgb="FF9A9AA6"/>
        <rFont val="Noto Sans CJK SC"/>
        <family val="2"/>
      </rPr>
      <t xml:space="preserve">숫자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단위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고유명사를 따로 훑습니다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문장은 대개 괜찮습니다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</si>
  <si>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처음부터 끝까지 다 읽으면 시간이 더 듭니다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틀리는 자리가 정해져 있어서 네 곳만 보면 대부분 걸립니다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그리고 이 네 곳을 누가 보는지 이름을 정해 두십시오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「다들 보겠지」가 가장 위험합니다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</si>
  <si>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09.  </t>
    </r>
    <r>
      <rPr>
        <b val="true"/>
        <sz val="15"/>
        <color rgb="FFFFFFFF"/>
        <rFont val="Noto Sans CJK SC"/>
        <family val="2"/>
      </rPr>
      <t xml:space="preserve">프롬프트 대장    </t>
    </r>
    <r>
      <rPr>
        <b val="true"/>
        <sz val="15"/>
        <color rgb="FFFFFFFF"/>
        <rFont val="맑은 고딕"/>
        <family val="0"/>
        <charset val="1"/>
      </rPr>
      <t xml:space="preserve">Prompt Library</t>
    </r>
  </si>
  <si>
    <r>
      <rPr>
        <sz val="9.5"/>
        <color rgb="FF111114"/>
        <rFont val="Noto Sans CJK SC"/>
        <family val="2"/>
      </rPr>
      <t xml:space="preserve">같은 일을 하는데 사람마다 결과가 다를 때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</si>
  <si>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일 이름 → 시키는 말 → 잘 나온 예 → 안 되는 경우 순으로 적고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쓰는 사람이 고치면 날짜를 남깁니다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</si>
  <si>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개인이 각자 갖고 있는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그 사람이 나갈 때 같이 나갑니다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</si>
  <si>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같은 일에 같은 결과가 나오게 합니다</t>
  </si>
  <si>
    <t xml:space="preserve">일 이름</t>
  </si>
  <si>
    <t xml:space="preserve">시키는 말</t>
  </si>
  <si>
    <t xml:space="preserve">잘 나온 예</t>
  </si>
  <si>
    <t xml:space="preserve">안 되는 경우</t>
  </si>
  <si>
    <t xml:space="preserve">고친 날</t>
  </si>
  <si>
    <t xml:space="preserve">문의 답변 초안</t>
  </si>
  <si>
    <r>
      <rPr>
        <sz val="9"/>
        <color rgb="FF9A9AA6"/>
        <rFont val="Noto Sans CJK SC"/>
        <family val="2"/>
      </rPr>
      <t xml:space="preserve">아래 문의에 </t>
    </r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문장으로 답하되 환불 규정은 반드시 원문 그대로 인용해 주십시오</t>
    </r>
  </si>
  <si>
    <t xml:space="preserve">규정 문구가 그대로 들어옴</t>
  </si>
  <si>
    <t xml:space="preserve">규정이 여러 개면 섞임</t>
  </si>
  <si>
    <t xml:space="preserve">26.09.08</t>
  </si>
  <si>
    <t xml:space="preserve">대장에 넣는 기준</t>
  </si>
  <si>
    <t xml:space="preserve">두 사람 이상이 하는 일 — 혼자 하는 일은 안 넣어도 됩니다</t>
  </si>
  <si>
    <t xml:space="preserve">결과가 사람마다 달라지는 일</t>
  </si>
  <si>
    <t xml:space="preserve">밖으로 나가는 문서를 만드는 일</t>
  </si>
  <si>
    <t xml:space="preserve">한 번 잘 나왔는데 다시 못 만든 적이 있는 일</t>
  </si>
  <si>
    <t xml:space="preserve">대장을 어디에 둡니까</t>
  </si>
  <si>
    <r>
      <rPr>
        <sz val="9"/>
        <color rgb="FF9A9AA6"/>
        <rFont val="Noto Sans CJK SC"/>
        <family val="2"/>
      </rPr>
      <t xml:space="preserve">문서함 한 곳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각자 메모장에 두면 사람이 나갈 때 같이 나갑니다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</si>
  <si>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누가 관리합니까</t>
  </si>
  <si>
    <r>
      <rPr>
        <sz val="9"/>
        <color rgb="FF9A9AA6"/>
        <rFont val="Noto Sans CJK SC"/>
        <family val="2"/>
      </rPr>
      <t xml:space="preserve">이름 한 명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</si>
  <si>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개인이 각자 갖고 있으면 회사에 아무것도 안 쌓입니다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잘 되는 말 하나를 찾는 데 걸린 시간이 그 사람 것으로만 남습니다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대장 한 장이 그 시간을 회사 것으로 바꿉니다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</si>
  <si>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10.  </t>
    </r>
    <r>
      <rPr>
        <b val="true"/>
        <sz val="15"/>
        <color rgb="FFFFFFFF"/>
        <rFont val="Noto Sans CJK SC"/>
        <family val="2"/>
      </rPr>
      <t xml:space="preserve">도구 비용 관리표    </t>
    </r>
    <r>
      <rPr>
        <b val="true"/>
        <sz val="15"/>
        <color rgb="FFFFFFFF"/>
        <rFont val="맑은 고딕"/>
        <family val="0"/>
        <charset val="1"/>
      </rPr>
      <t xml:space="preserve">Tool Cost</t>
    </r>
  </si>
  <si>
    <r>
      <rPr>
        <sz val="9.5"/>
        <color rgb="FF111114"/>
        <rFont val="Noto Sans CJK SC"/>
        <family val="2"/>
      </rPr>
      <t xml:space="preserve">구독료는 예상대로인데 청구서가 두 배일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새는 자리는 대개 좌석 밖에 있습니다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</si>
  <si>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도구마다 좌석 수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좌석 단가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사용량 요금을 나눠 적으면 월 합계와 </t>
    </r>
    <r>
      <rPr>
        <sz val="9.5"/>
        <color rgb="FF111114"/>
        <rFont val="맑은 고딕"/>
        <family val="0"/>
        <charset val="1"/>
      </rPr>
      <t xml:space="preserve">1</t>
    </r>
    <r>
      <rPr>
        <sz val="9.5"/>
        <color rgb="FF111114"/>
        <rFont val="Noto Sans CJK SC"/>
        <family val="2"/>
      </rPr>
      <t xml:space="preserve">인당 비용이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</si>
  <si>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좌석 수만 세는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쓰는 양에 따라 붙는 요금이 있으면 그쪽이 더 클 수 있습니다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</si>
  <si>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좌석과 사용량을 나눠 적습니다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새는 자리는 대개 좌석 밖에 있습니다</t>
    </r>
  </si>
  <si>
    <t xml:space="preserve">도구</t>
  </si>
  <si>
    <t xml:space="preserve">좌석 수</t>
  </si>
  <si>
    <t xml:space="preserve">좌석 단가</t>
  </si>
  <si>
    <t xml:space="preserve">사용량 요금</t>
  </si>
  <si>
    <t xml:space="preserve">월 합계</t>
  </si>
  <si>
    <t xml:space="preserve">일반 대화형 도구</t>
  </si>
  <si>
    <t xml:space="preserve">코드 보조 도구</t>
  </si>
  <si>
    <r>
      <rPr>
        <sz val="9.5"/>
        <color rgb="FF111114"/>
        <rFont val="맑은 고딕"/>
        <family val="0"/>
        <charset val="1"/>
      </rPr>
      <t xml:space="preserve">API </t>
    </r>
    <r>
      <rPr>
        <sz val="9.5"/>
        <color rgb="FF111114"/>
        <rFont val="Noto Sans CJK SC"/>
        <family val="2"/>
      </rPr>
      <t xml:space="preserve">사용 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자체 기능</t>
    </r>
    <r>
      <rPr>
        <sz val="9.5"/>
        <color rgb="FF111114"/>
        <rFont val="맑은 고딕"/>
        <family val="0"/>
        <charset val="1"/>
      </rPr>
      <t xml:space="preserve">)</t>
    </r>
  </si>
  <si>
    <t xml:space="preserve">문서 요약 도구</t>
  </si>
  <si>
    <r>
      <rPr>
        <b val="true"/>
        <sz val="10"/>
        <color rgb="FF111114"/>
        <rFont val="Noto Sans CJK SC"/>
        <family val="2"/>
      </rPr>
      <t xml:space="preserve">월 합계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만원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</si>
  <si>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쓰는 사람 수</t>
  </si>
  <si>
    <r>
      <rPr>
        <b val="true"/>
        <sz val="10"/>
        <color rgb="FF111114"/>
        <rFont val="맑은 고딕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인당 월 비용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만원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</si>
  <si>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이 값이 커지면 겹치는 도구가 있는지 봅니다</t>
  </si>
  <si>
    <r>
      <rPr>
        <b val="true"/>
        <sz val="10"/>
        <color rgb="FF111114"/>
        <rFont val="Noto Sans CJK SC"/>
        <family val="2"/>
      </rPr>
      <t xml:space="preserve">연 환산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만원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</si>
  <si>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새는 자리 네 곳</t>
  </si>
  <si>
    <r>
      <rPr>
        <b val="true"/>
        <sz val="9.5"/>
        <color rgb="FF111114"/>
        <rFont val="Noto Sans CJK SC"/>
        <family val="2"/>
      </rPr>
      <t xml:space="preserve">안 쓰는 좌석 — 나간 사람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시험 삼아 만든 계정</t>
    </r>
  </si>
  <si>
    <t xml:space="preserve">겹치는 도구 — 같은 일을 하는 도구가 둘</t>
  </si>
  <si>
    <t xml:space="preserve">사용량 요금 — 상한을 안 걸어 두면 한 달에 몇 배가 됩니다</t>
  </si>
  <si>
    <t xml:space="preserve">연 단위 계약 — 좌석을 줄여도 그달에는 안 줄어듭니다</t>
  </si>
  <si>
    <r>
      <rPr>
        <sz val="9"/>
        <color rgb="FF6B6B77"/>
        <rFont val="Noto Sans CJK SC"/>
        <family val="2"/>
      </rPr>
      <t xml:space="preserve">※ 구독료는 예상대로 나가는데 청구서가 두 배인 경우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대부분 사용량 요금입니다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상한을 걸 수 있는지 벤더에게 물어보고 그 답을 </t>
    </r>
    <r>
      <rPr>
        <sz val="9"/>
        <color rgb="FF6B6B77"/>
        <rFont val="맑은 고딕"/>
        <family val="0"/>
        <charset val="1"/>
      </rPr>
      <t xml:space="preserve">03</t>
    </r>
    <r>
      <rPr>
        <sz val="9"/>
        <color rgb="FF6B6B77"/>
        <rFont val="Noto Sans CJK SC"/>
        <family val="2"/>
      </rPr>
      <t xml:space="preserve">번 시트에 적어 두십시오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</si>
  <si>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11.  </t>
    </r>
    <r>
      <rPr>
        <b val="true"/>
        <sz val="15"/>
        <color rgb="FFFFFFFF"/>
        <rFont val="Noto Sans CJK SC"/>
        <family val="2"/>
      </rPr>
      <t xml:space="preserve">사내 교육 </t>
    </r>
    <r>
      <rPr>
        <b val="true"/>
        <sz val="15"/>
        <color rgb="FFFFFFFF"/>
        <rFont val="맑은 고딕"/>
        <family val="0"/>
        <charset val="1"/>
      </rPr>
      <t xml:space="preserve">4</t>
    </r>
    <r>
      <rPr>
        <b val="true"/>
        <sz val="15"/>
        <color rgb="FFFFFFFF"/>
        <rFont val="Noto Sans CJK SC"/>
        <family val="2"/>
      </rPr>
      <t xml:space="preserve">주 계획    </t>
    </r>
    <r>
      <rPr>
        <b val="true"/>
        <sz val="15"/>
        <color rgb="FFFFFFFF"/>
        <rFont val="맑은 고딕"/>
        <family val="0"/>
        <charset val="1"/>
      </rPr>
      <t xml:space="preserve">Team Training</t>
    </r>
  </si>
  <si>
    <r>
      <rPr>
        <sz val="9.5"/>
        <color rgb="FF111114"/>
        <rFont val="Noto Sans CJK SC"/>
        <family val="2"/>
      </rPr>
      <t xml:space="preserve">도구를 깔아 놓고 아무도 안 쓸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대개 못 쓰는 게 아니라 안 배운 것입니다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</si>
  <si>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맑은 고딕"/>
        <family val="0"/>
        <charset val="1"/>
      </rPr>
      <t xml:space="preserve">1</t>
    </r>
    <r>
      <rPr>
        <sz val="9.5"/>
        <color rgb="FF111114"/>
        <rFont val="Noto Sans CJK SC"/>
        <family val="2"/>
      </rPr>
      <t xml:space="preserve">주 규칙 → </t>
    </r>
    <r>
      <rPr>
        <sz val="9.5"/>
        <color rgb="FF111114"/>
        <rFont val="맑은 고딕"/>
        <family val="0"/>
        <charset val="1"/>
      </rPr>
      <t xml:space="preserve">2</t>
    </r>
    <r>
      <rPr>
        <sz val="9.5"/>
        <color rgb="FF111114"/>
        <rFont val="Noto Sans CJK SC"/>
        <family val="2"/>
      </rPr>
      <t xml:space="preserve">주 각자 일에 붙이기 →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주 잘 된 것 나누기 → </t>
    </r>
    <r>
      <rPr>
        <sz val="9.5"/>
        <color rgb="FF111114"/>
        <rFont val="맑은 고딕"/>
        <family val="0"/>
        <charset val="1"/>
      </rPr>
      <t xml:space="preserve">4</t>
    </r>
    <r>
      <rPr>
        <sz val="9.5"/>
        <color rgb="FF111114"/>
        <rFont val="Noto Sans CJK SC"/>
        <family val="2"/>
      </rPr>
      <t xml:space="preserve">주 대장에 남기기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</si>
  <si>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한 번 교육하고 끝내는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넉 주에 걸쳐 각자 자기 일로 해 봐야 남습니다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</si>
  <si>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한 번 교육하고 끝내면 안 남습니다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넉 주에 걸쳐 각자 자기 일로 해 봅니다</t>
    </r>
  </si>
  <si>
    <r>
      <rPr>
        <b val="true"/>
        <sz val="10.5"/>
        <color rgb="FF111114"/>
        <rFont val="맑은 고딕"/>
        <family val="0"/>
        <charset val="1"/>
      </rPr>
      <t xml:space="preserve">1</t>
    </r>
    <r>
      <rPr>
        <b val="true"/>
        <sz val="10.5"/>
        <color rgb="FF111114"/>
        <rFont val="Noto Sans CJK SC"/>
        <family val="2"/>
      </rPr>
      <t xml:space="preserve">주 — 규칙부터</t>
    </r>
  </si>
  <si>
    <t xml:space="preserve">할 일</t>
  </si>
  <si>
    <t xml:space="preserve">어떻게</t>
  </si>
  <si>
    <t xml:space="preserve">담당</t>
  </si>
  <si>
    <t xml:space="preserve">끝</t>
  </si>
  <si>
    <t xml:space="preserve">사용 규칙 한 장 공유</t>
  </si>
  <si>
    <r>
      <rPr>
        <sz val="9"/>
        <color rgb="FF6B6B77"/>
        <rFont val="맑은 고딕"/>
        <family val="0"/>
        <charset val="1"/>
      </rPr>
      <t xml:space="preserve">04</t>
    </r>
    <r>
      <rPr>
        <sz val="9"/>
        <color rgb="FF6B6B77"/>
        <rFont val="Noto Sans CJK SC"/>
        <family val="2"/>
      </rPr>
      <t xml:space="preserve">번 시트를 그대로 나눠 줍니다</t>
    </r>
  </si>
  <si>
    <t xml:space="preserve">넣지 말 것을 실제 예로</t>
  </si>
  <si>
    <t xml:space="preserve">우리 회사 자료로 예를 듭니다</t>
  </si>
  <si>
    <t xml:space="preserve">이름을 정해 알립니다</t>
  </si>
  <si>
    <r>
      <rPr>
        <b val="true"/>
        <sz val="10.5"/>
        <color rgb="FF111114"/>
        <rFont val="맑은 고딕"/>
        <family val="0"/>
        <charset val="1"/>
      </rPr>
      <t xml:space="preserve">2</t>
    </r>
    <r>
      <rPr>
        <b val="true"/>
        <sz val="10.5"/>
        <color rgb="FF111114"/>
        <rFont val="Noto Sans CJK SC"/>
        <family val="2"/>
      </rPr>
      <t xml:space="preserve">주 — 각자 자기 일에</t>
    </r>
  </si>
  <si>
    <t xml:space="preserve">각자 반복되는 일 하나 고르기</t>
  </si>
  <si>
    <r>
      <rPr>
        <sz val="9"/>
        <color rgb="FF6B6B77"/>
        <rFont val="맑은 고딕"/>
        <family val="0"/>
        <charset val="1"/>
      </rPr>
      <t xml:space="preserve">01</t>
    </r>
    <r>
      <rPr>
        <sz val="9"/>
        <color rgb="FF6B6B77"/>
        <rFont val="Noto Sans CJK SC"/>
        <family val="2"/>
      </rPr>
      <t xml:space="preserve">번 시트를 같이 채웁니다</t>
    </r>
  </si>
  <si>
    <r>
      <rPr>
        <b val="true"/>
        <sz val="9.5"/>
        <color rgb="FF111114"/>
        <rFont val="맑은 고딕"/>
        <family val="0"/>
        <charset val="1"/>
      </rPr>
      <t xml:space="preserve">30</t>
    </r>
    <r>
      <rPr>
        <b val="true"/>
        <sz val="9.5"/>
        <color rgb="FF111114"/>
        <rFont val="Noto Sans CJK SC"/>
        <family val="2"/>
      </rPr>
      <t xml:space="preserve">분 같이 해 보기</t>
    </r>
  </si>
  <si>
    <t xml:space="preserve">혼자 해 보라고 하면 안 합니다</t>
  </si>
  <si>
    <t xml:space="preserve">안 된 것 적어 두기</t>
  </si>
  <si>
    <t xml:space="preserve">안 되는 것이 다음 주 재료입니다</t>
  </si>
  <si>
    <r>
      <rPr>
        <b val="true"/>
        <sz val="10.5"/>
        <color rgb="FF111114"/>
        <rFont val="맑은 고딕"/>
        <family val="0"/>
        <charset val="1"/>
      </rPr>
      <t xml:space="preserve">3</t>
    </r>
    <r>
      <rPr>
        <b val="true"/>
        <sz val="10.5"/>
        <color rgb="FF111114"/>
        <rFont val="Noto Sans CJK SC"/>
        <family val="2"/>
      </rPr>
      <t xml:space="preserve">주 — 잘 된 것 나누기</t>
    </r>
  </si>
  <si>
    <r>
      <rPr>
        <b val="true"/>
        <sz val="9.5"/>
        <color rgb="FF111114"/>
        <rFont val="Noto Sans CJK SC"/>
        <family val="2"/>
      </rPr>
      <t xml:space="preserve">한 사람당 </t>
    </r>
    <r>
      <rPr>
        <b val="true"/>
        <sz val="9.5"/>
        <color rgb="FF111114"/>
        <rFont val="맑은 고딕"/>
        <family val="0"/>
        <charset val="1"/>
      </rPr>
      <t xml:space="preserve">3</t>
    </r>
    <r>
      <rPr>
        <b val="true"/>
        <sz val="9.5"/>
        <color rgb="FF111114"/>
        <rFont val="Noto Sans CJK SC"/>
        <family val="2"/>
      </rPr>
      <t xml:space="preserve">분 발표</t>
    </r>
  </si>
  <si>
    <t xml:space="preserve">화면을 같이 봅니다</t>
  </si>
  <si>
    <t xml:space="preserve">잘 나온 말은 대장에</t>
  </si>
  <si>
    <r>
      <rPr>
        <sz val="9"/>
        <color rgb="FF6B6B77"/>
        <rFont val="맑은 고딕"/>
        <family val="0"/>
        <charset val="1"/>
      </rPr>
      <t xml:space="preserve">09</t>
    </r>
    <r>
      <rPr>
        <sz val="9"/>
        <color rgb="FF6B6B77"/>
        <rFont val="Noto Sans CJK SC"/>
        <family val="2"/>
      </rPr>
      <t xml:space="preserve">번 시트에 그 자리에서 적습니다</t>
    </r>
  </si>
  <si>
    <t xml:space="preserve">안 되는 일도 공유</t>
  </si>
  <si>
    <t xml:space="preserve">무엇이 안 되는지 아는 게 절반입니다</t>
  </si>
  <si>
    <r>
      <rPr>
        <b val="true"/>
        <sz val="10.5"/>
        <color rgb="FF111114"/>
        <rFont val="맑은 고딕"/>
        <family val="0"/>
        <charset val="1"/>
      </rPr>
      <t xml:space="preserve">4</t>
    </r>
    <r>
      <rPr>
        <b val="true"/>
        <sz val="10.5"/>
        <color rgb="FF111114"/>
        <rFont val="Noto Sans CJK SC"/>
        <family val="2"/>
      </rPr>
      <t xml:space="preserve">주 — 남기기</t>
    </r>
  </si>
  <si>
    <t xml:space="preserve">대장 정리</t>
  </si>
  <si>
    <t xml:space="preserve">쓸 만한 것만 남기고 정리합니다</t>
  </si>
  <si>
    <t xml:space="preserve">검토 담당 정하기</t>
  </si>
  <si>
    <r>
      <rPr>
        <sz val="9"/>
        <color rgb="FF6B6B77"/>
        <rFont val="맑은 고딕"/>
        <family val="0"/>
        <charset val="1"/>
      </rPr>
      <t xml:space="preserve">08</t>
    </r>
    <r>
      <rPr>
        <sz val="9"/>
        <color rgb="FF6B6B77"/>
        <rFont val="Noto Sans CJK SC"/>
        <family val="2"/>
      </rPr>
      <t xml:space="preserve">번 시트를 누가 보는지</t>
    </r>
  </si>
  <si>
    <t xml:space="preserve">한 달 뒤 다시 재기</t>
  </si>
  <si>
    <r>
      <rPr>
        <sz val="9"/>
        <color rgb="FF6B6B77"/>
        <rFont val="맑은 고딕"/>
        <family val="0"/>
        <charset val="1"/>
      </rPr>
      <t xml:space="preserve">12</t>
    </r>
    <r>
      <rPr>
        <sz val="9"/>
        <color rgb="FF6B6B77"/>
        <rFont val="Noto Sans CJK SC"/>
        <family val="2"/>
      </rPr>
      <t xml:space="preserve">번 시트로 전</t>
    </r>
    <r>
      <rPr>
        <sz val="9"/>
        <color rgb="FF6B6B77"/>
        <rFont val="맑은 고딕"/>
        <family val="0"/>
        <charset val="1"/>
      </rPr>
      <t xml:space="preserve">·</t>
    </r>
    <r>
      <rPr>
        <sz val="9"/>
        <color rgb="FF6B6B77"/>
        <rFont val="Noto Sans CJK SC"/>
        <family val="2"/>
      </rPr>
      <t xml:space="preserve">후를 비교합니다</t>
    </r>
  </si>
  <si>
    <r>
      <rPr>
        <sz val="9"/>
        <color rgb="FF6B6B77"/>
        <rFont val="Noto Sans CJK SC"/>
        <family val="2"/>
      </rPr>
      <t xml:space="preserve">※ 안 쓰는 사람에게 「써 보세요」를 반복하면 서로 지칩니다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반대에는 종류가 있습니다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시간이 없어서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결과를 못 믿어서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자기 일이 없어질까 봐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종류를 나눠서 각각 다르게 답해야 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</si>
  <si>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12.  </t>
    </r>
    <r>
      <rPr>
        <b val="true"/>
        <sz val="15"/>
        <color rgb="FFFFFFFF"/>
        <rFont val="Noto Sans CJK SC"/>
        <family val="2"/>
      </rPr>
      <t xml:space="preserve">도입 효과 측정    </t>
    </r>
    <r>
      <rPr>
        <b val="true"/>
        <sz val="15"/>
        <color rgb="FFFFFFFF"/>
        <rFont val="맑은 고딕"/>
        <family val="0"/>
        <charset val="1"/>
      </rPr>
      <t xml:space="preserve">Before / After</t>
    </r>
  </si>
  <si>
    <r>
      <rPr>
        <sz val="9.5"/>
        <color rgb="FF111114"/>
        <rFont val="Noto Sans CJK SC"/>
        <family val="2"/>
      </rPr>
      <t xml:space="preserve">붙이기 전과 한 달 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재 두지 않으면 좋아졌는지 알 수 없습니다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</si>
  <si>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일마다 전에 걸리던 시간과 지금 걸리는 시간을 적으면 절감 시간과 금액이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</si>
  <si>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만드는 시간만 재는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확인하는 시간이 늘었으면 총량은 안 줄었을 수 있습니다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</si>
  <si>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시간당 인건비를 먼저 넣습니다</t>
  </si>
  <si>
    <r>
      <rPr>
        <b val="true"/>
        <sz val="10"/>
        <color rgb="FF111114"/>
        <rFont val="Noto Sans CJK SC"/>
        <family val="2"/>
      </rPr>
      <t xml:space="preserve">시간당 인건비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</si>
  <si>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Noto Sans CJK SC"/>
        <family val="2"/>
      </rPr>
      <t xml:space="preserve">연봉 </t>
    </r>
    <r>
      <rPr>
        <sz val="9"/>
        <color rgb="FF6B6B77"/>
        <rFont val="맑은 고딕"/>
        <family val="0"/>
        <charset val="1"/>
      </rPr>
      <t xml:space="preserve">÷ </t>
    </r>
    <r>
      <rPr>
        <sz val="9"/>
        <color rgb="FF6B6B77"/>
        <rFont val="Noto Sans CJK SC"/>
        <family val="2"/>
      </rPr>
      <t xml:space="preserve">근무시간으로 대략 잡으면 됩니다</t>
    </r>
  </si>
  <si>
    <t xml:space="preserve">② 일마다 전과 후를 적으면 절감이 자동으로 나옵니다</t>
  </si>
  <si>
    <t xml:space="preserve">월 건수</t>
  </si>
  <si>
    <r>
      <rPr>
        <b val="true"/>
        <sz val="9.5"/>
        <color rgb="FFFFFFFF"/>
        <rFont val="Noto Sans CJK SC"/>
        <family val="2"/>
      </rPr>
      <t xml:space="preserve">전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분</t>
    </r>
    <r>
      <rPr>
        <b val="true"/>
        <sz val="9.5"/>
        <color rgb="FFFFFFFF"/>
        <rFont val="맑은 고딕"/>
        <family val="0"/>
        <charset val="1"/>
      </rPr>
      <t xml:space="preserve">/</t>
    </r>
    <r>
      <rPr>
        <b val="true"/>
        <sz val="9.5"/>
        <color rgb="FFFFFFFF"/>
        <rFont val="Noto Sans CJK SC"/>
        <family val="2"/>
      </rPr>
      <t xml:space="preserve">건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</si>
  <si>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r>
      <rPr>
        <b val="true"/>
        <sz val="9.5"/>
        <color rgb="FFFFFFFF"/>
        <rFont val="Noto Sans CJK SC"/>
        <family val="2"/>
      </rPr>
      <t xml:space="preserve">후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분</t>
    </r>
    <r>
      <rPr>
        <b val="true"/>
        <sz val="9.5"/>
        <color rgb="FFFFFFFF"/>
        <rFont val="맑은 고딕"/>
        <family val="0"/>
        <charset val="1"/>
      </rPr>
      <t xml:space="preserve">/</t>
    </r>
    <r>
      <rPr>
        <b val="true"/>
        <sz val="9.5"/>
        <color rgb="FFFFFFFF"/>
        <rFont val="Noto Sans CJK SC"/>
        <family val="2"/>
      </rPr>
      <t xml:space="preserve">건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</si>
  <si>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r>
      <rPr>
        <b val="true"/>
        <sz val="9.5"/>
        <color rgb="FFFFFFFF"/>
        <rFont val="Noto Sans CJK SC"/>
        <family val="2"/>
      </rPr>
      <t xml:space="preserve">확인 시간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분</t>
    </r>
    <r>
      <rPr>
        <b val="true"/>
        <sz val="9.5"/>
        <color rgb="FFFFFFFF"/>
        <rFont val="맑은 고딕"/>
        <family val="0"/>
        <charset val="1"/>
      </rPr>
      <t xml:space="preserve">/</t>
    </r>
    <r>
      <rPr>
        <b val="true"/>
        <sz val="9.5"/>
        <color rgb="FFFFFFFF"/>
        <rFont val="Noto Sans CJK SC"/>
        <family val="2"/>
      </rPr>
      <t xml:space="preserve">건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</si>
  <si>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t xml:space="preserve">월 절감 시간</t>
  </si>
  <si>
    <r>
      <rPr>
        <b val="true"/>
        <sz val="9.5"/>
        <color rgb="FFFFFFFF"/>
        <rFont val="Noto Sans CJK SC"/>
        <family val="2"/>
      </rPr>
      <t xml:space="preserve">월 절감액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원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</si>
  <si>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t xml:space="preserve">월 절감 시간 합계</t>
  </si>
  <si>
    <r>
      <rPr>
        <b val="true"/>
        <sz val="10"/>
        <color rgb="FF111114"/>
        <rFont val="Noto Sans CJK SC"/>
        <family val="2"/>
      </rPr>
      <t xml:space="preserve">월 절감액 합계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</si>
  <si>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b val="true"/>
        <sz val="10"/>
        <color rgb="FF111114"/>
        <rFont val="Noto Sans CJK SC"/>
        <family val="2"/>
      </rPr>
      <t xml:space="preserve">월 도구 비용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</si>
  <si>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맑은 고딕"/>
        <family val="0"/>
        <charset val="1"/>
      </rPr>
      <t xml:space="preserve">10</t>
    </r>
    <r>
      <rPr>
        <sz val="9"/>
        <color rgb="FF6B6B77"/>
        <rFont val="Noto Sans CJK SC"/>
        <family val="2"/>
      </rPr>
      <t xml:space="preserve">번 시트 월 합계를 원으로</t>
    </r>
  </si>
  <si>
    <r>
      <rPr>
        <b val="true"/>
        <sz val="10"/>
        <color rgb="FF111114"/>
        <rFont val="Noto Sans CJK SC"/>
        <family val="2"/>
      </rPr>
      <t xml:space="preserve">→ 남는 것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/</t>
    </r>
    <r>
      <rPr>
        <b val="true"/>
        <sz val="10"/>
        <color rgb="FF111114"/>
        <rFont val="Noto Sans CJK SC"/>
        <family val="2"/>
      </rPr>
      <t xml:space="preserve">월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</si>
  <si>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음수면 아직 도입이 아니라 실험 단계입니다</t>
  </si>
  <si>
    <r>
      <rPr>
        <sz val="9"/>
        <color rgb="FF6B6B77"/>
        <rFont val="Noto Sans CJK SC"/>
        <family val="2"/>
      </rPr>
      <t xml:space="preserve">※ 「확인 시간」 칸이 이 표의 핵심입니다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만드는 시간은 줄었는데 확인하는 시간이 그만큼 늘었으면 총량은 그대로입니다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 칸을 빼고 재면 언제나 좋아 보이는 표가 나옵니다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</si>
  <si>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숫자 말고 달라진 것</t>
  </si>
  <si>
    <r>
      <rPr>
        <sz val="9"/>
        <color rgb="FF9A9AA6"/>
        <rFont val="Noto Sans CJK SC"/>
        <family val="2"/>
      </rPr>
      <t xml:space="preserve">결과의 품질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사람들의 스트레스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못 하던 일을 하게 된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숫자로 안 잡히는데 큰 것들입니다</t>
    </r>
    <r>
      <rPr>
        <sz val="9"/>
        <color rgb="FF9A9AA6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</si>
</sst>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0"/>
    <numFmt numFmtId="167" formatCode="0.00"/>
    <numFmt numFmtId="168" formatCode="@"/>
    <numFmt numFmtId="169" formatCode="0.0%"/>
    <numFmt numFmtId="170" formatCode="#,##0.0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Noto Sans CJK SC"/>
      <family val="2"/>
    </font>
    <font>
      <b val="true"/>
      <sz val="19"/>
      <color rgb="FFFFFFFF"/>
      <name val="맑은 고딕"/>
      <family val="0"/>
      <charset val="1"/>
    </font>
    <font>
      <sz val="9.5"/>
      <color rgb="FF6B6B77"/>
      <name val="맑은 고딕"/>
      <family val="0"/>
      <charset val="1"/>
    </font>
    <font>
      <sz val="9.5"/>
      <color rgb="FF6B6B77"/>
      <name val="Noto Sans CJK SC"/>
      <family val="2"/>
    </font>
    <font>
      <b val="true"/>
      <sz val="10.5"/>
      <color rgb="FF111114"/>
      <name val="Noto Sans CJK SC"/>
      <family val="2"/>
    </font>
    <font>
      <b val="true"/>
      <sz val="9.5"/>
      <color rgb="FF111114"/>
      <name val="Noto Sans CJK SC"/>
      <family val="2"/>
    </font>
    <font>
      <sz val="9.5"/>
      <color rgb="FF111114"/>
      <name val="맑은 고딕"/>
      <family val="0"/>
      <charset val="1"/>
    </font>
    <font>
      <sz val="9.5"/>
      <color rgb="FF111114"/>
      <name val="Noto Sans CJK SC"/>
      <family val="2"/>
    </font>
    <font>
      <b val="true"/>
      <sz val="9.5"/>
      <color rgb="FFFFFFFF"/>
      <name val="Noto Sans CJK SC"/>
      <family val="2"/>
    </font>
    <font>
      <b val="true"/>
      <sz val="9.5"/>
      <color rgb="FF111114"/>
      <name val="맑은 고딕"/>
      <family val="0"/>
      <charset val="1"/>
    </font>
    <font>
      <sz val="9"/>
      <color rgb="FF6B6B77"/>
      <name val="Noto Sans CJK SC"/>
      <family val="2"/>
    </font>
    <font>
      <sz val="9"/>
      <color rgb="FF6B6B77"/>
      <name val="맑은 고딕"/>
      <family val="0"/>
      <charset val="1"/>
    </font>
    <font>
      <b val="true"/>
      <sz val="16"/>
      <color rgb="FFFFFFFF"/>
      <name val="Noto Sans CJK SC"/>
      <family val="2"/>
    </font>
    <font>
      <b val="true"/>
      <sz val="16"/>
      <color rgb="FFFFFFFF"/>
      <name val="맑은 고딕"/>
      <family val="0"/>
      <charset val="1"/>
    </font>
    <font>
      <b val="true"/>
      <u val="single"/>
      <sz val="10"/>
      <color rgb="FF1155CC"/>
      <name val="Noto Sans CJK SC"/>
      <family val="2"/>
    </font>
    <font>
      <b val="true"/>
      <sz val="15"/>
      <color rgb="FFFFFFFF"/>
      <name val="맑은 고딕"/>
      <family val="0"/>
      <charset val="1"/>
    </font>
    <font>
      <b val="true"/>
      <sz val="15"/>
      <color rgb="FFFFFFFF"/>
      <name val="Noto Sans CJK SC"/>
      <family val="2"/>
    </font>
    <font>
      <b val="true"/>
      <sz val="9"/>
      <color rgb="FF111114"/>
      <name val="Noto Sans CJK SC"/>
      <family val="2"/>
    </font>
    <font>
      <b val="true"/>
      <sz val="9.5"/>
      <color rgb="FFFFFFFF"/>
      <name val="맑은 고딕"/>
      <family val="0"/>
      <charset val="1"/>
    </font>
    <font>
      <sz val="10"/>
      <color rgb="FF0000FF"/>
      <name val="맑은 고딕"/>
      <family val="0"/>
      <charset val="1"/>
    </font>
    <font>
      <b val="true"/>
      <sz val="10"/>
      <color rgb="FF006400"/>
      <name val="맑은 고딕"/>
      <family val="0"/>
      <charset val="1"/>
    </font>
    <font>
      <b val="true"/>
      <sz val="10"/>
      <color rgb="FF111114"/>
      <name val="Noto Sans CJK SC"/>
      <family val="2"/>
    </font>
    <font>
      <b val="true"/>
      <sz val="10.5"/>
      <color rgb="FF006400"/>
      <name val="맑은 고딕"/>
      <family val="0"/>
      <charset val="1"/>
    </font>
    <font>
      <sz val="9"/>
      <color rgb="FF9A9AA6"/>
      <name val="Noto Sans CJK SC"/>
      <family val="2"/>
    </font>
    <font>
      <sz val="9"/>
      <color rgb="FF9A9AA6"/>
      <name val="맑은 고딕"/>
      <family val="0"/>
      <charset val="1"/>
    </font>
    <font>
      <b val="true"/>
      <sz val="10.5"/>
      <color rgb="FF111114"/>
      <name val="맑은 고딕"/>
      <family val="0"/>
      <charset val="1"/>
    </font>
    <font>
      <b val="true"/>
      <sz val="10"/>
      <color rgb="FF111114"/>
      <name val="맑은 고딕"/>
      <family val="0"/>
      <charset val="1"/>
    </font>
    <font>
      <sz val="10.5"/>
      <color rgb="FF0000FF"/>
      <name val="맑은 고딕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11114"/>
        <bgColor rgb="FF000000"/>
      </patternFill>
    </fill>
    <fill>
      <patternFill patternType="solid">
        <fgColor rgb="FFFED11D"/>
        <bgColor rgb="FFFFFF00"/>
      </patternFill>
    </fill>
    <fill>
      <patternFill patternType="solid">
        <fgColor rgb="FFEDEDF2"/>
        <bgColor rgb="FFF2F2F5"/>
      </patternFill>
    </fill>
    <fill>
      <patternFill patternType="solid">
        <fgColor rgb="FFFFFBE8"/>
        <bgColor rgb="FFFFFFFF"/>
      </patternFill>
    </fill>
    <fill>
      <patternFill patternType="solid">
        <fgColor rgb="FFEAF6EC"/>
        <bgColor rgb="FFF2F2F5"/>
      </patternFill>
    </fill>
    <fill>
      <patternFill patternType="solid">
        <fgColor rgb="FF3A3A45"/>
        <bgColor rgb="FF333300"/>
      </patternFill>
    </fill>
    <fill>
      <patternFill patternType="solid">
        <fgColor rgb="FFF2F2F5"/>
        <bgColor rgb="FFEDED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8DE"/>
      </left>
      <right style="thin">
        <color rgb="FFD8D8DE"/>
      </right>
      <top style="thin">
        <color rgb="FFD8D8DE"/>
      </top>
      <bottom style="thin">
        <color rgb="FFD8D8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2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2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2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4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3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9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8"/>
      <rgbColor rgb="FFEAF6EC"/>
      <rgbColor rgb="FF660066"/>
      <rgbColor rgb="FFFF8080"/>
      <rgbColor rgb="FF1155CC"/>
      <rgbColor rgb="FFD8D8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F2"/>
      <rgbColor rgb="FFF2F2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ED11D"/>
      <rgbColor rgb="FFFF9900"/>
      <rgbColor rgb="FFFF6600"/>
      <rgbColor rgb="FF6B6B77"/>
      <rgbColor rgb="FF9A9AA6"/>
      <rgbColor rgb="FF003366"/>
      <rgbColor rgb="FF339966"/>
      <rgbColor rgb="FF111114"/>
      <rgbColor rgb="FF333300"/>
      <rgbColor rgb="FF993300"/>
      <rgbColor rgb="FF993366"/>
      <rgbColor rgb="FF333399"/>
      <rgbColor rgb="FF3A3A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.5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5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1.7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5" customFormat="false" ht="24" hidden="false" customHeight="true" outlineLevel="0" collapsed="false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30" hidden="false" customHeight="true" outlineLevel="0" collapsed="false">
      <c r="A6" s="4" t="s">
        <v>3</v>
      </c>
      <c r="B6" s="4"/>
      <c r="C6" s="4"/>
      <c r="D6" s="5" t="s">
        <v>4</v>
      </c>
      <c r="E6" s="5"/>
      <c r="F6" s="5"/>
      <c r="G6" s="5"/>
      <c r="H6" s="5"/>
      <c r="I6" s="5"/>
      <c r="J6" s="5"/>
    </row>
    <row r="7" customFormat="false" ht="30" hidden="false" customHeight="true" outlineLevel="0" collapsed="false">
      <c r="A7" s="4" t="s">
        <v>5</v>
      </c>
      <c r="B7" s="4"/>
      <c r="C7" s="4"/>
      <c r="D7" s="5" t="s">
        <v>6</v>
      </c>
      <c r="E7" s="5"/>
      <c r="F7" s="5"/>
      <c r="G7" s="5"/>
      <c r="H7" s="5"/>
      <c r="I7" s="5"/>
      <c r="J7" s="5"/>
    </row>
    <row r="8" customFormat="false" ht="30" hidden="false" customHeight="true" outlineLevel="0" collapsed="false">
      <c r="A8" s="4" t="s">
        <v>7</v>
      </c>
      <c r="B8" s="4"/>
      <c r="C8" s="4"/>
      <c r="D8" s="5" t="s">
        <v>8</v>
      </c>
      <c r="E8" s="5"/>
      <c r="F8" s="5"/>
      <c r="G8" s="5"/>
      <c r="H8" s="5"/>
      <c r="I8" s="5"/>
      <c r="J8" s="5"/>
    </row>
    <row r="9" customFormat="false" ht="30" hidden="false" customHeight="true" outlineLevel="0" collapsed="false">
      <c r="A9" s="4" t="s">
        <v>9</v>
      </c>
      <c r="B9" s="4"/>
      <c r="C9" s="4"/>
      <c r="D9" s="5" t="s">
        <v>10</v>
      </c>
      <c r="E9" s="5"/>
      <c r="F9" s="5"/>
      <c r="G9" s="5"/>
      <c r="H9" s="5"/>
      <c r="I9" s="5"/>
      <c r="J9" s="5"/>
    </row>
    <row r="10" customFormat="false" ht="30" hidden="false" customHeight="true" outlineLevel="0" collapsed="false">
      <c r="A10" s="4" t="s">
        <v>11</v>
      </c>
      <c r="B10" s="4"/>
      <c r="C10" s="4"/>
      <c r="D10" s="5" t="s">
        <v>12</v>
      </c>
      <c r="E10" s="5"/>
      <c r="F10" s="5"/>
      <c r="G10" s="5"/>
      <c r="H10" s="5"/>
      <c r="I10" s="5"/>
      <c r="J10" s="5"/>
    </row>
    <row r="11" customFormat="false" ht="30" hidden="false" customHeight="true" outlineLevel="0" collapsed="false">
      <c r="A11" s="4" t="s">
        <v>13</v>
      </c>
      <c r="B11" s="4"/>
      <c r="C11" s="4"/>
      <c r="D11" s="5" t="s">
        <v>14</v>
      </c>
      <c r="E11" s="5"/>
      <c r="F11" s="5"/>
      <c r="G11" s="5"/>
      <c r="H11" s="5"/>
      <c r="I11" s="5"/>
      <c r="J11" s="5"/>
    </row>
    <row r="12" customFormat="false" ht="30" hidden="false" customHeight="true" outlineLevel="0" collapsed="false">
      <c r="A12" s="4" t="s">
        <v>15</v>
      </c>
      <c r="B12" s="4"/>
      <c r="C12" s="4"/>
      <c r="D12" s="5" t="s">
        <v>16</v>
      </c>
      <c r="E12" s="5"/>
      <c r="F12" s="5"/>
      <c r="G12" s="5"/>
      <c r="H12" s="5"/>
      <c r="I12" s="5"/>
      <c r="J12" s="5"/>
    </row>
    <row r="14" customFormat="false" ht="24" hidden="false" customHeight="true" outlineLevel="0" collapsed="false">
      <c r="A14" s="3" t="s">
        <v>17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24" hidden="false" customHeight="true" outlineLevel="0" collapsed="false">
      <c r="A15" s="6"/>
      <c r="B15" s="7" t="s">
        <v>18</v>
      </c>
      <c r="C15" s="7"/>
      <c r="D15" s="8" t="s">
        <v>19</v>
      </c>
      <c r="E15" s="8"/>
      <c r="F15" s="8"/>
      <c r="G15" s="8"/>
      <c r="H15" s="8"/>
      <c r="I15" s="8"/>
      <c r="J15" s="8"/>
    </row>
    <row r="16" customFormat="false" ht="24" hidden="false" customHeight="true" outlineLevel="0" collapsed="false">
      <c r="A16" s="9"/>
      <c r="B16" s="7" t="s">
        <v>20</v>
      </c>
      <c r="C16" s="7"/>
      <c r="D16" s="8" t="s">
        <v>21</v>
      </c>
      <c r="E16" s="8"/>
      <c r="F16" s="8"/>
      <c r="G16" s="8"/>
      <c r="H16" s="8"/>
      <c r="I16" s="8"/>
      <c r="J16" s="8"/>
    </row>
    <row r="17" customFormat="false" ht="24" hidden="false" customHeight="true" outlineLevel="0" collapsed="false">
      <c r="A17" s="10"/>
      <c r="B17" s="7" t="s">
        <v>22</v>
      </c>
      <c r="C17" s="7"/>
      <c r="D17" s="8" t="s">
        <v>23</v>
      </c>
      <c r="E17" s="8"/>
      <c r="F17" s="8"/>
      <c r="G17" s="8"/>
      <c r="H17" s="8"/>
      <c r="I17" s="8"/>
      <c r="J17" s="8"/>
    </row>
    <row r="18" customFormat="false" ht="24" hidden="false" customHeight="true" outlineLevel="0" collapsed="false">
      <c r="A18" s="11"/>
      <c r="B18" s="7" t="s">
        <v>24</v>
      </c>
      <c r="C18" s="7"/>
      <c r="D18" s="8" t="s">
        <v>25</v>
      </c>
      <c r="E18" s="8"/>
      <c r="F18" s="8"/>
      <c r="G18" s="8"/>
      <c r="H18" s="8"/>
      <c r="I18" s="8"/>
      <c r="J18" s="8"/>
    </row>
    <row r="20" customFormat="false" ht="24" hidden="false" customHeight="true" outlineLevel="0" collapsed="false">
      <c r="A20" s="3" t="s">
        <v>26</v>
      </c>
      <c r="B20" s="3"/>
      <c r="C20" s="3"/>
      <c r="D20" s="3"/>
      <c r="E20" s="3"/>
      <c r="F20" s="3"/>
      <c r="G20" s="3"/>
      <c r="H20" s="3"/>
      <c r="I20" s="3"/>
      <c r="J20" s="3"/>
    </row>
    <row r="21" customFormat="false" ht="21.75" hidden="false" customHeight="true" outlineLevel="0" collapsed="false">
      <c r="A21" s="12" t="s">
        <v>27</v>
      </c>
      <c r="B21" s="12"/>
      <c r="C21" s="12"/>
      <c r="D21" s="12"/>
      <c r="E21" s="12" t="s">
        <v>28</v>
      </c>
      <c r="F21" s="12"/>
      <c r="G21" s="12"/>
      <c r="H21" s="12"/>
      <c r="I21" s="12"/>
      <c r="J21" s="12"/>
    </row>
    <row r="22" customFormat="false" ht="21.75" hidden="false" customHeight="true" outlineLevel="0" collapsed="false">
      <c r="A22" s="13" t="s">
        <v>29</v>
      </c>
      <c r="B22" s="13"/>
      <c r="C22" s="13"/>
      <c r="D22" s="13"/>
      <c r="E22" s="8" t="s">
        <v>30</v>
      </c>
      <c r="F22" s="8"/>
      <c r="G22" s="8"/>
      <c r="H22" s="8"/>
      <c r="I22" s="8"/>
      <c r="J22" s="8"/>
    </row>
    <row r="23" customFormat="false" ht="21.75" hidden="false" customHeight="true" outlineLevel="0" collapsed="false">
      <c r="A23" s="13" t="s">
        <v>31</v>
      </c>
      <c r="B23" s="13"/>
      <c r="C23" s="13"/>
      <c r="D23" s="13"/>
      <c r="E23" s="8" t="s">
        <v>32</v>
      </c>
      <c r="F23" s="8"/>
      <c r="G23" s="8"/>
      <c r="H23" s="8"/>
      <c r="I23" s="8"/>
      <c r="J23" s="8"/>
    </row>
    <row r="24" customFormat="false" ht="21.75" hidden="false" customHeight="true" outlineLevel="0" collapsed="false">
      <c r="A24" s="13" t="s">
        <v>33</v>
      </c>
      <c r="B24" s="13"/>
      <c r="C24" s="13"/>
      <c r="D24" s="13"/>
      <c r="E24" s="8" t="s">
        <v>34</v>
      </c>
      <c r="F24" s="8"/>
      <c r="G24" s="8"/>
      <c r="H24" s="8"/>
      <c r="I24" s="8"/>
      <c r="J24" s="8"/>
    </row>
    <row r="25" customFormat="false" ht="21.75" hidden="false" customHeight="true" outlineLevel="0" collapsed="false">
      <c r="A25" s="13" t="s">
        <v>35</v>
      </c>
      <c r="B25" s="13"/>
      <c r="C25" s="13"/>
      <c r="D25" s="13"/>
      <c r="E25" s="8" t="s">
        <v>36</v>
      </c>
      <c r="F25" s="8"/>
      <c r="G25" s="8"/>
      <c r="H25" s="8"/>
      <c r="I25" s="8"/>
      <c r="J25" s="8"/>
    </row>
    <row r="27" customFormat="false" ht="24" hidden="false" customHeight="true" outlineLevel="0" collapsed="false">
      <c r="A27" s="14" t="s">
        <v>37</v>
      </c>
      <c r="B27" s="14"/>
      <c r="C27" s="14"/>
      <c r="D27" s="14"/>
      <c r="E27" s="14"/>
      <c r="F27" s="14"/>
      <c r="G27" s="14"/>
      <c r="H27" s="14"/>
      <c r="I27" s="14"/>
      <c r="J27" s="14"/>
    </row>
    <row r="28" customFormat="false" ht="30" hidden="false" customHeight="true" outlineLevel="0" collapsed="false">
      <c r="A28" s="15" t="s">
        <v>38</v>
      </c>
      <c r="B28" s="15"/>
      <c r="C28" s="15"/>
      <c r="D28" s="15"/>
      <c r="E28" s="15"/>
      <c r="F28" s="15"/>
      <c r="G28" s="15"/>
      <c r="H28" s="15"/>
      <c r="I28" s="15"/>
      <c r="J28" s="15"/>
    </row>
    <row r="29" customFormat="false" ht="30" hidden="false" customHeight="true" outlineLevel="0" collapsed="false">
      <c r="A29" s="15" t="s">
        <v>39</v>
      </c>
      <c r="B29" s="15"/>
      <c r="C29" s="15"/>
      <c r="D29" s="15"/>
      <c r="E29" s="15"/>
      <c r="F29" s="15"/>
      <c r="G29" s="15"/>
      <c r="H29" s="15"/>
      <c r="I29" s="15"/>
      <c r="J29" s="15"/>
    </row>
    <row r="30" customFormat="false" ht="30" hidden="false" customHeight="true" outlineLevel="0" collapsed="false">
      <c r="A30" s="15" t="s">
        <v>40</v>
      </c>
      <c r="B30" s="15"/>
      <c r="C30" s="15"/>
      <c r="D30" s="15"/>
      <c r="E30" s="15"/>
      <c r="F30" s="15"/>
      <c r="G30" s="15"/>
      <c r="H30" s="15"/>
      <c r="I30" s="15"/>
      <c r="J30" s="15"/>
    </row>
  </sheetData>
  <mergeCells count="41">
    <mergeCell ref="A1:J2"/>
    <mergeCell ref="A3:J3"/>
    <mergeCell ref="A5:J5"/>
    <mergeCell ref="A6:C6"/>
    <mergeCell ref="D6:J6"/>
    <mergeCell ref="A7:C7"/>
    <mergeCell ref="D7:J7"/>
    <mergeCell ref="A8:C8"/>
    <mergeCell ref="D8:J8"/>
    <mergeCell ref="A9:C9"/>
    <mergeCell ref="D9:J9"/>
    <mergeCell ref="A10:C10"/>
    <mergeCell ref="D10:J10"/>
    <mergeCell ref="A11:C11"/>
    <mergeCell ref="D11:J11"/>
    <mergeCell ref="A12:C12"/>
    <mergeCell ref="D12:J12"/>
    <mergeCell ref="A14:J14"/>
    <mergeCell ref="B15:C15"/>
    <mergeCell ref="D15:J15"/>
    <mergeCell ref="B16:C16"/>
    <mergeCell ref="D16:J16"/>
    <mergeCell ref="B17:C17"/>
    <mergeCell ref="D17:J17"/>
    <mergeCell ref="B18:C18"/>
    <mergeCell ref="D18:J18"/>
    <mergeCell ref="A20:J20"/>
    <mergeCell ref="A21:D21"/>
    <mergeCell ref="E21:J21"/>
    <mergeCell ref="A22:D22"/>
    <mergeCell ref="E22:J22"/>
    <mergeCell ref="A23:D23"/>
    <mergeCell ref="E23:J23"/>
    <mergeCell ref="A24:D24"/>
    <mergeCell ref="E24:J24"/>
    <mergeCell ref="A25:D25"/>
    <mergeCell ref="E25:J25"/>
    <mergeCell ref="A27:J27"/>
    <mergeCell ref="A28:J28"/>
    <mergeCell ref="A29:J29"/>
    <mergeCell ref="A30:J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252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31" t="s">
        <v>253</v>
      </c>
      <c r="D2" s="31"/>
      <c r="E2" s="31"/>
      <c r="F2" s="31"/>
      <c r="G2" s="31"/>
      <c r="H2" s="31"/>
      <c r="I2" s="31"/>
      <c r="J2" s="31"/>
    </row>
    <row r="3" customFormat="false" ht="31.5" hidden="false" customHeight="true" outlineLevel="0" collapsed="false">
      <c r="A3" s="22" t="s">
        <v>61</v>
      </c>
      <c r="B3" s="22"/>
      <c r="C3" s="8" t="s">
        <v>254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255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256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19.5" hidden="false" customHeight="true" outlineLevel="0" collapsed="false">
      <c r="A7" s="4" t="s">
        <v>257</v>
      </c>
      <c r="B7" s="4"/>
      <c r="C7" s="4"/>
      <c r="D7" s="4"/>
      <c r="E7" s="4"/>
      <c r="F7" s="4" t="s">
        <v>258</v>
      </c>
      <c r="G7" s="4"/>
      <c r="H7" s="4"/>
      <c r="I7" s="4"/>
      <c r="J7" s="4"/>
    </row>
    <row r="8" customFormat="false" ht="19.5" hidden="false" customHeight="true" outlineLevel="0" collapsed="false">
      <c r="A8" s="30" t="s">
        <v>259</v>
      </c>
      <c r="B8" s="30"/>
      <c r="C8" s="30"/>
      <c r="D8" s="30"/>
      <c r="E8" s="30"/>
      <c r="F8" s="30" t="s">
        <v>260</v>
      </c>
      <c r="G8" s="30"/>
      <c r="H8" s="30"/>
      <c r="I8" s="30"/>
      <c r="J8" s="30"/>
    </row>
    <row r="9" customFormat="false" ht="19.5" hidden="false" customHeight="true" outlineLevel="0" collapsed="false">
      <c r="A9" s="30"/>
      <c r="B9" s="30"/>
      <c r="C9" s="30"/>
      <c r="D9" s="30"/>
      <c r="E9" s="30"/>
      <c r="F9" s="30"/>
      <c r="G9" s="30"/>
      <c r="H9" s="30"/>
      <c r="I9" s="30"/>
      <c r="J9" s="30"/>
    </row>
    <row r="10" customFormat="false" ht="19.5" hidden="false" customHeight="true" outlineLevel="0" collapsed="false">
      <c r="A10" s="30"/>
      <c r="B10" s="30"/>
      <c r="C10" s="30"/>
      <c r="D10" s="30"/>
      <c r="E10" s="30"/>
      <c r="F10" s="30"/>
      <c r="G10" s="30"/>
      <c r="H10" s="30"/>
      <c r="I10" s="30"/>
      <c r="J10" s="30"/>
    </row>
    <row r="11" customFormat="false" ht="19.5" hidden="false" customHeight="true" outlineLevel="0" collapsed="false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customFormat="false" ht="19.5" hidden="false" customHeight="true" outlineLevel="0" collapsed="false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customFormat="false" ht="19.5" hidden="false" customHeight="true" outlineLevel="0" collapsed="false">
      <c r="A13" s="4" t="s">
        <v>261</v>
      </c>
      <c r="B13" s="4"/>
      <c r="C13" s="4"/>
      <c r="D13" s="4"/>
      <c r="E13" s="4"/>
      <c r="F13" s="4" t="s">
        <v>262</v>
      </c>
      <c r="G13" s="4"/>
      <c r="H13" s="4"/>
      <c r="I13" s="4"/>
      <c r="J13" s="4"/>
    </row>
    <row r="14" customFormat="false" ht="19.5" hidden="false" customHeight="true" outlineLevel="0" collapsed="false">
      <c r="A14" s="30" t="s">
        <v>263</v>
      </c>
      <c r="B14" s="30"/>
      <c r="C14" s="30"/>
      <c r="D14" s="30"/>
      <c r="E14" s="30"/>
      <c r="F14" s="30" t="s">
        <v>264</v>
      </c>
      <c r="G14" s="30"/>
      <c r="H14" s="30"/>
      <c r="I14" s="30"/>
      <c r="J14" s="30"/>
    </row>
    <row r="15" customFormat="false" ht="19.5" hidden="false" customHeight="tru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customFormat="false" ht="19.5" hidden="false" customHeight="true" outlineLevel="0" collapsed="false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9.5" hidden="false" customHeight="true" outlineLevel="0" collapsed="false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customFormat="false" ht="19.5" hidden="false" customHeight="true" outlineLevel="0" collapsed="false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20" customFormat="false" ht="24" hidden="false" customHeight="true" outlineLevel="0" collapsed="false">
      <c r="A20" s="3" t="s">
        <v>265</v>
      </c>
      <c r="B20" s="3"/>
      <c r="C20" s="3"/>
      <c r="D20" s="3"/>
      <c r="E20" s="3"/>
      <c r="F20" s="3"/>
      <c r="G20" s="3"/>
      <c r="H20" s="3"/>
      <c r="I20" s="3"/>
      <c r="J20" s="3"/>
    </row>
    <row r="21" customFormat="false" ht="31.5" hidden="false" customHeight="true" outlineLevel="0" collapsed="false">
      <c r="A21" s="4" t="s">
        <v>266</v>
      </c>
      <c r="B21" s="4"/>
      <c r="C21" s="30" t="s">
        <v>267</v>
      </c>
      <c r="D21" s="30"/>
      <c r="E21" s="30"/>
      <c r="F21" s="30"/>
      <c r="G21" s="30"/>
      <c r="H21" s="30"/>
      <c r="I21" s="30"/>
      <c r="J21" s="30"/>
    </row>
    <row r="22" customFormat="false" ht="31.5" hidden="false" customHeight="true" outlineLevel="0" collapsed="false">
      <c r="A22" s="4" t="s">
        <v>268</v>
      </c>
      <c r="B22" s="4"/>
      <c r="C22" s="30" t="s">
        <v>269</v>
      </c>
      <c r="D22" s="30"/>
      <c r="E22" s="30"/>
      <c r="F22" s="30"/>
      <c r="G22" s="30"/>
      <c r="H22" s="30"/>
      <c r="I22" s="30"/>
      <c r="J22" s="30"/>
    </row>
    <row r="23" customFormat="false" ht="31.5" hidden="false" customHeight="true" outlineLevel="0" collapsed="false">
      <c r="A23" s="4" t="s">
        <v>270</v>
      </c>
      <c r="B23" s="4"/>
      <c r="C23" s="30" t="s">
        <v>271</v>
      </c>
      <c r="D23" s="30"/>
      <c r="E23" s="30"/>
      <c r="F23" s="30"/>
      <c r="G23" s="30"/>
      <c r="H23" s="30"/>
      <c r="I23" s="30"/>
      <c r="J23" s="30"/>
    </row>
    <row r="24" customFormat="false" ht="31.5" hidden="false" customHeight="true" outlineLevel="0" collapsed="false">
      <c r="A24" s="4" t="s">
        <v>272</v>
      </c>
      <c r="B24" s="4"/>
      <c r="C24" s="30" t="s">
        <v>273</v>
      </c>
      <c r="D24" s="30"/>
      <c r="E24" s="30"/>
      <c r="F24" s="30"/>
      <c r="G24" s="30"/>
      <c r="H24" s="30"/>
      <c r="I24" s="30"/>
      <c r="J24" s="30"/>
    </row>
    <row r="25" customFormat="false" ht="30" hidden="false" customHeight="true" outlineLevel="0" collapsed="false">
      <c r="A25" s="15" t="s">
        <v>274</v>
      </c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26">
    <mergeCell ref="A1:J1"/>
    <mergeCell ref="A2:B2"/>
    <mergeCell ref="C2:J2"/>
    <mergeCell ref="A3:B3"/>
    <mergeCell ref="C3:J3"/>
    <mergeCell ref="A4:B4"/>
    <mergeCell ref="C4:J4"/>
    <mergeCell ref="A6:J6"/>
    <mergeCell ref="A7:E7"/>
    <mergeCell ref="F7:J7"/>
    <mergeCell ref="A8:E12"/>
    <mergeCell ref="F8:J12"/>
    <mergeCell ref="A13:E13"/>
    <mergeCell ref="F13:J13"/>
    <mergeCell ref="A14:E18"/>
    <mergeCell ref="F14:J18"/>
    <mergeCell ref="A20:J20"/>
    <mergeCell ref="A21:B21"/>
    <mergeCell ref="C21:J21"/>
    <mergeCell ref="A22:B22"/>
    <mergeCell ref="C22:J22"/>
    <mergeCell ref="A23:B23"/>
    <mergeCell ref="C23:J23"/>
    <mergeCell ref="A24:B24"/>
    <mergeCell ref="C24:J24"/>
    <mergeCell ref="A25:J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275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276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8" t="s">
        <v>277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278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279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280</v>
      </c>
      <c r="B7" s="12"/>
      <c r="C7" s="12" t="s">
        <v>281</v>
      </c>
      <c r="D7" s="12"/>
      <c r="E7" s="12"/>
      <c r="F7" s="12"/>
      <c r="G7" s="12" t="s">
        <v>282</v>
      </c>
      <c r="H7" s="12"/>
      <c r="I7" s="12" t="s">
        <v>283</v>
      </c>
      <c r="J7" s="12" t="s">
        <v>284</v>
      </c>
    </row>
    <row r="8" customFormat="false" ht="25.5" hidden="false" customHeight="true" outlineLevel="0" collapsed="false">
      <c r="A8" s="30" t="s">
        <v>285</v>
      </c>
      <c r="B8" s="30"/>
      <c r="C8" s="30" t="s">
        <v>286</v>
      </c>
      <c r="D8" s="30"/>
      <c r="E8" s="30"/>
      <c r="F8" s="30"/>
      <c r="G8" s="30" t="s">
        <v>287</v>
      </c>
      <c r="H8" s="30"/>
      <c r="I8" s="30" t="s">
        <v>288</v>
      </c>
      <c r="J8" s="33" t="s">
        <v>289</v>
      </c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25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25.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customFormat="false" ht="25.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customFormat="false" ht="25.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</row>
    <row r="17" customFormat="false" ht="24" hidden="false" customHeight="true" outlineLevel="0" collapsed="false">
      <c r="A17" s="14" t="s">
        <v>290</v>
      </c>
      <c r="B17" s="14"/>
      <c r="C17" s="14"/>
      <c r="D17" s="14"/>
      <c r="E17" s="14"/>
      <c r="F17" s="14"/>
      <c r="G17" s="14"/>
      <c r="H17" s="14"/>
      <c r="I17" s="14"/>
      <c r="J17" s="14"/>
    </row>
    <row r="18" customFormat="false" ht="24" hidden="false" customHeight="true" outlineLevel="0" collapsed="false">
      <c r="A18" s="4" t="s">
        <v>291</v>
      </c>
      <c r="B18" s="4"/>
      <c r="C18" s="4"/>
      <c r="D18" s="4"/>
      <c r="E18" s="4"/>
      <c r="F18" s="4"/>
      <c r="G18" s="4"/>
      <c r="H18" s="4"/>
      <c r="I18" s="30"/>
      <c r="J18" s="30"/>
    </row>
    <row r="19" customFormat="false" ht="24" hidden="false" customHeight="true" outlineLevel="0" collapsed="false">
      <c r="A19" s="4" t="s">
        <v>292</v>
      </c>
      <c r="B19" s="4"/>
      <c r="C19" s="4"/>
      <c r="D19" s="4"/>
      <c r="E19" s="4"/>
      <c r="F19" s="4"/>
      <c r="G19" s="4"/>
      <c r="H19" s="4"/>
      <c r="I19" s="30"/>
      <c r="J19" s="30"/>
    </row>
    <row r="20" customFormat="false" ht="24" hidden="false" customHeight="true" outlineLevel="0" collapsed="false">
      <c r="A20" s="4" t="s">
        <v>293</v>
      </c>
      <c r="B20" s="4"/>
      <c r="C20" s="4"/>
      <c r="D20" s="4"/>
      <c r="E20" s="4"/>
      <c r="F20" s="4"/>
      <c r="G20" s="4"/>
      <c r="H20" s="4"/>
      <c r="I20" s="30"/>
      <c r="J20" s="30"/>
    </row>
    <row r="21" customFormat="false" ht="24" hidden="false" customHeight="true" outlineLevel="0" collapsed="false">
      <c r="A21" s="4" t="s">
        <v>294</v>
      </c>
      <c r="B21" s="4"/>
      <c r="C21" s="4"/>
      <c r="D21" s="4"/>
      <c r="E21" s="4"/>
      <c r="F21" s="4"/>
      <c r="G21" s="4"/>
      <c r="H21" s="4"/>
      <c r="I21" s="30"/>
      <c r="J21" s="30"/>
    </row>
    <row r="23" customFormat="false" ht="30" hidden="false" customHeight="true" outlineLevel="0" collapsed="false">
      <c r="A23" s="4" t="s">
        <v>295</v>
      </c>
      <c r="B23" s="4"/>
      <c r="C23" s="4"/>
      <c r="D23" s="30" t="s">
        <v>296</v>
      </c>
      <c r="E23" s="30"/>
      <c r="F23" s="30"/>
      <c r="G23" s="30"/>
      <c r="H23" s="30"/>
      <c r="I23" s="30"/>
      <c r="J23" s="30"/>
    </row>
    <row r="24" customFormat="false" ht="25.5" hidden="false" customHeight="true" outlineLevel="0" collapsed="false">
      <c r="A24" s="4" t="s">
        <v>297</v>
      </c>
      <c r="B24" s="4"/>
      <c r="C24" s="4"/>
      <c r="D24" s="30" t="s">
        <v>298</v>
      </c>
      <c r="E24" s="30"/>
      <c r="F24" s="30"/>
      <c r="G24" s="30"/>
      <c r="H24" s="30"/>
      <c r="I24" s="30"/>
      <c r="J24" s="30"/>
    </row>
    <row r="25" customFormat="false" ht="30" hidden="false" customHeight="true" outlineLevel="0" collapsed="false">
      <c r="A25" s="15" t="s">
        <v>299</v>
      </c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49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7:J17"/>
    <mergeCell ref="A18:H18"/>
    <mergeCell ref="I18:J18"/>
    <mergeCell ref="A19:H19"/>
    <mergeCell ref="I19:J19"/>
    <mergeCell ref="A20:H20"/>
    <mergeCell ref="I20:J20"/>
    <mergeCell ref="A21:H21"/>
    <mergeCell ref="I21:J21"/>
    <mergeCell ref="A23:C23"/>
    <mergeCell ref="D23:J23"/>
    <mergeCell ref="A24:C24"/>
    <mergeCell ref="D24:J24"/>
    <mergeCell ref="A25:J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300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301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8" t="s">
        <v>302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303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304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305</v>
      </c>
      <c r="B7" s="12"/>
      <c r="C7" s="12" t="s">
        <v>306</v>
      </c>
      <c r="D7" s="12" t="s">
        <v>307</v>
      </c>
      <c r="E7" s="12"/>
      <c r="F7" s="12" t="s">
        <v>308</v>
      </c>
      <c r="G7" s="12"/>
      <c r="H7" s="12" t="s">
        <v>309</v>
      </c>
      <c r="I7" s="12"/>
      <c r="J7" s="12"/>
    </row>
    <row r="8" customFormat="false" ht="25.5" hidden="false" customHeight="true" outlineLevel="0" collapsed="false">
      <c r="A8" s="23" t="s">
        <v>310</v>
      </c>
      <c r="B8" s="23"/>
      <c r="C8" s="24" t="n">
        <v>8</v>
      </c>
      <c r="D8" s="34" t="n">
        <v>3</v>
      </c>
      <c r="E8" s="34"/>
      <c r="F8" s="34" t="n">
        <v>0</v>
      </c>
      <c r="G8" s="34"/>
      <c r="H8" s="35" t="n">
        <f aca="false">IF(AND(C8="",F8=""),"",N(C8)*N(D8)+N(F8))</f>
        <v>24</v>
      </c>
      <c r="I8" s="35"/>
      <c r="J8" s="35"/>
    </row>
    <row r="9" customFormat="false" ht="25.5" hidden="false" customHeight="true" outlineLevel="0" collapsed="false">
      <c r="A9" s="23" t="s">
        <v>311</v>
      </c>
      <c r="B9" s="23"/>
      <c r="C9" s="24" t="n">
        <v>3</v>
      </c>
      <c r="D9" s="34" t="n">
        <v>2.8</v>
      </c>
      <c r="E9" s="34"/>
      <c r="F9" s="34" t="n">
        <v>0</v>
      </c>
      <c r="G9" s="34"/>
      <c r="H9" s="35" t="n">
        <f aca="false">IF(AND(C9="",F9=""),"",N(C9)*N(D9)+N(F9))</f>
        <v>8.4</v>
      </c>
      <c r="I9" s="35"/>
      <c r="J9" s="35"/>
    </row>
    <row r="10" customFormat="false" ht="25.5" hidden="false" customHeight="true" outlineLevel="0" collapsed="false">
      <c r="A10" s="36" t="s">
        <v>312</v>
      </c>
      <c r="B10" s="36"/>
      <c r="C10" s="24" t="n">
        <v>0</v>
      </c>
      <c r="D10" s="34" t="n">
        <v>0</v>
      </c>
      <c r="E10" s="34"/>
      <c r="F10" s="34" t="n">
        <v>42</v>
      </c>
      <c r="G10" s="34"/>
      <c r="H10" s="35" t="n">
        <f aca="false">IF(AND(C10="",F10=""),"",N(C10)*N(D10)+N(F10))</f>
        <v>42</v>
      </c>
      <c r="I10" s="35"/>
      <c r="J10" s="35"/>
    </row>
    <row r="11" customFormat="false" ht="25.5" hidden="false" customHeight="true" outlineLevel="0" collapsed="false">
      <c r="A11" s="23" t="s">
        <v>313</v>
      </c>
      <c r="B11" s="23"/>
      <c r="C11" s="24" t="n">
        <v>5</v>
      </c>
      <c r="D11" s="34" t="n">
        <v>1.5</v>
      </c>
      <c r="E11" s="34"/>
      <c r="F11" s="34" t="n">
        <v>0</v>
      </c>
      <c r="G11" s="34"/>
      <c r="H11" s="35" t="n">
        <f aca="false">IF(AND(C11="",F11=""),"",N(C11)*N(D11)+N(F11))</f>
        <v>7.5</v>
      </c>
      <c r="I11" s="35"/>
      <c r="J11" s="35"/>
    </row>
    <row r="12" customFormat="false" ht="25.5" hidden="false" customHeight="true" outlineLevel="0" collapsed="false">
      <c r="A12" s="36"/>
      <c r="B12" s="36"/>
      <c r="C12" s="24"/>
      <c r="D12" s="34"/>
      <c r="E12" s="34"/>
      <c r="F12" s="34"/>
      <c r="G12" s="34"/>
      <c r="H12" s="35" t="str">
        <f aca="false">IF(AND(C12="",F12=""),"",N(C12)*N(D12)+N(F12))</f>
        <v/>
      </c>
      <c r="I12" s="35"/>
      <c r="J12" s="35"/>
    </row>
    <row r="13" customFormat="false" ht="25.5" hidden="false" customHeight="true" outlineLevel="0" collapsed="false">
      <c r="A13" s="36"/>
      <c r="B13" s="36"/>
      <c r="C13" s="24"/>
      <c r="D13" s="34"/>
      <c r="E13" s="34"/>
      <c r="F13" s="34"/>
      <c r="G13" s="34"/>
      <c r="H13" s="35" t="str">
        <f aca="false">IF(AND(C13="",F13=""),"",N(C13)*N(D13)+N(F13))</f>
        <v/>
      </c>
      <c r="I13" s="35"/>
      <c r="J13" s="35"/>
    </row>
    <row r="14" customFormat="false" ht="25.5" hidden="false" customHeight="true" outlineLevel="0" collapsed="false">
      <c r="A14" s="28" t="s">
        <v>314</v>
      </c>
      <c r="B14" s="28"/>
      <c r="C14" s="28"/>
      <c r="D14" s="28"/>
      <c r="E14" s="37" t="n">
        <f aca="false">SUM(H8:H13)</f>
        <v>81.9</v>
      </c>
      <c r="F14" s="37"/>
      <c r="G14" s="19"/>
      <c r="H14" s="19"/>
      <c r="I14" s="19"/>
      <c r="J14" s="19"/>
    </row>
    <row r="15" customFormat="false" ht="25.5" hidden="false" customHeight="true" outlineLevel="0" collapsed="false">
      <c r="A15" s="28" t="s">
        <v>315</v>
      </c>
      <c r="B15" s="28"/>
      <c r="C15" s="28"/>
      <c r="D15" s="38" t="n">
        <v>12</v>
      </c>
      <c r="E15" s="38"/>
      <c r="F15" s="20"/>
      <c r="G15" s="20"/>
      <c r="H15" s="20"/>
      <c r="I15" s="20"/>
      <c r="J15" s="20"/>
    </row>
    <row r="16" customFormat="false" ht="25.5" hidden="false" customHeight="true" outlineLevel="0" collapsed="false">
      <c r="A16" s="39" t="s">
        <v>316</v>
      </c>
      <c r="B16" s="39"/>
      <c r="C16" s="39"/>
      <c r="D16" s="39"/>
      <c r="E16" s="37" t="n">
        <f aca="false">IF(D15=0,"",E14/D15)</f>
        <v>6.825</v>
      </c>
      <c r="F16" s="37"/>
      <c r="G16" s="19" t="s">
        <v>317</v>
      </c>
      <c r="H16" s="19"/>
      <c r="I16" s="19"/>
      <c r="J16" s="19"/>
    </row>
    <row r="17" customFormat="false" ht="25.5" hidden="false" customHeight="true" outlineLevel="0" collapsed="false">
      <c r="A17" s="28" t="s">
        <v>318</v>
      </c>
      <c r="B17" s="28"/>
      <c r="C17" s="28"/>
      <c r="D17" s="28"/>
      <c r="E17" s="40" t="n">
        <f aca="false">E14*12</f>
        <v>982.8</v>
      </c>
      <c r="F17" s="40"/>
      <c r="G17" s="19"/>
      <c r="H17" s="19"/>
      <c r="I17" s="19"/>
      <c r="J17" s="19"/>
    </row>
    <row r="19" customFormat="false" ht="24" hidden="false" customHeight="true" outlineLevel="0" collapsed="false">
      <c r="A19" s="14" t="s">
        <v>319</v>
      </c>
      <c r="B19" s="14"/>
      <c r="C19" s="14"/>
      <c r="D19" s="14"/>
      <c r="E19" s="14"/>
      <c r="F19" s="14"/>
      <c r="G19" s="14"/>
      <c r="H19" s="14"/>
      <c r="I19" s="14"/>
      <c r="J19" s="14"/>
    </row>
    <row r="20" customFormat="false" ht="24" hidden="false" customHeight="true" outlineLevel="0" collapsed="false">
      <c r="A20" s="4" t="s">
        <v>320</v>
      </c>
      <c r="B20" s="4"/>
      <c r="C20" s="4"/>
      <c r="D20" s="4"/>
      <c r="E20" s="4"/>
      <c r="F20" s="4"/>
      <c r="G20" s="4"/>
      <c r="H20" s="4"/>
      <c r="I20" s="30"/>
      <c r="J20" s="30"/>
    </row>
    <row r="21" customFormat="false" ht="24" hidden="false" customHeight="true" outlineLevel="0" collapsed="false">
      <c r="A21" s="4" t="s">
        <v>321</v>
      </c>
      <c r="B21" s="4"/>
      <c r="C21" s="4"/>
      <c r="D21" s="4"/>
      <c r="E21" s="4"/>
      <c r="F21" s="4"/>
      <c r="G21" s="4"/>
      <c r="H21" s="4"/>
      <c r="I21" s="30"/>
      <c r="J21" s="30"/>
    </row>
    <row r="22" customFormat="false" ht="24" hidden="false" customHeight="true" outlineLevel="0" collapsed="false">
      <c r="A22" s="4" t="s">
        <v>322</v>
      </c>
      <c r="B22" s="4"/>
      <c r="C22" s="4"/>
      <c r="D22" s="4"/>
      <c r="E22" s="4"/>
      <c r="F22" s="4"/>
      <c r="G22" s="4"/>
      <c r="H22" s="4"/>
      <c r="I22" s="30"/>
      <c r="J22" s="30"/>
    </row>
    <row r="23" customFormat="false" ht="24" hidden="false" customHeight="true" outlineLevel="0" collapsed="false">
      <c r="A23" s="4" t="s">
        <v>323</v>
      </c>
      <c r="B23" s="4"/>
      <c r="C23" s="4"/>
      <c r="D23" s="4"/>
      <c r="E23" s="4"/>
      <c r="F23" s="4"/>
      <c r="G23" s="4"/>
      <c r="H23" s="4"/>
      <c r="I23" s="30"/>
      <c r="J23" s="30"/>
    </row>
    <row r="24" customFormat="false" ht="30" hidden="false" customHeight="true" outlineLevel="0" collapsed="false">
      <c r="A24" s="15" t="s">
        <v>324</v>
      </c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58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D7:E7"/>
    <mergeCell ref="F7:G7"/>
    <mergeCell ref="H7:J7"/>
    <mergeCell ref="A8:B8"/>
    <mergeCell ref="D8:E8"/>
    <mergeCell ref="F8:G8"/>
    <mergeCell ref="H8:J8"/>
    <mergeCell ref="A9:B9"/>
    <mergeCell ref="D9:E9"/>
    <mergeCell ref="F9:G9"/>
    <mergeCell ref="H9:J9"/>
    <mergeCell ref="A10:B10"/>
    <mergeCell ref="D10:E10"/>
    <mergeCell ref="F10:G10"/>
    <mergeCell ref="H10:J10"/>
    <mergeCell ref="A11:B11"/>
    <mergeCell ref="D11:E11"/>
    <mergeCell ref="F11:G11"/>
    <mergeCell ref="H11:J11"/>
    <mergeCell ref="A12:B12"/>
    <mergeCell ref="D12:E12"/>
    <mergeCell ref="F12:G12"/>
    <mergeCell ref="H12:J12"/>
    <mergeCell ref="A13:B13"/>
    <mergeCell ref="D13:E13"/>
    <mergeCell ref="F13:G13"/>
    <mergeCell ref="H13:J13"/>
    <mergeCell ref="A14:D14"/>
    <mergeCell ref="E14:F14"/>
    <mergeCell ref="G14:J14"/>
    <mergeCell ref="A15:C15"/>
    <mergeCell ref="D15:E15"/>
    <mergeCell ref="F15:J15"/>
    <mergeCell ref="A16:D16"/>
    <mergeCell ref="E16:F16"/>
    <mergeCell ref="G16:J16"/>
    <mergeCell ref="A17:D17"/>
    <mergeCell ref="E17:F17"/>
    <mergeCell ref="G17:J17"/>
    <mergeCell ref="A19:J19"/>
    <mergeCell ref="A20:H20"/>
    <mergeCell ref="I20:J20"/>
    <mergeCell ref="A21:H21"/>
    <mergeCell ref="I21:J21"/>
    <mergeCell ref="A22:H22"/>
    <mergeCell ref="I22:J22"/>
    <mergeCell ref="A23:H23"/>
    <mergeCell ref="I23:J23"/>
    <mergeCell ref="A24:J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325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326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31" t="s">
        <v>327</v>
      </c>
      <c r="D3" s="31"/>
      <c r="E3" s="31"/>
      <c r="F3" s="31"/>
      <c r="G3" s="31"/>
      <c r="H3" s="31"/>
      <c r="I3" s="31"/>
      <c r="J3" s="31"/>
    </row>
    <row r="4" customFormat="false" ht="31.5" hidden="false" customHeight="true" outlineLevel="0" collapsed="false">
      <c r="A4" s="22" t="s">
        <v>63</v>
      </c>
      <c r="B4" s="22"/>
      <c r="C4" s="8" t="s">
        <v>328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329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41" t="s">
        <v>330</v>
      </c>
      <c r="B7" s="41"/>
      <c r="C7" s="41"/>
      <c r="D7" s="41"/>
      <c r="E7" s="41"/>
      <c r="F7" s="41"/>
      <c r="G7" s="41"/>
      <c r="H7" s="41"/>
      <c r="I7" s="41"/>
      <c r="J7" s="41"/>
    </row>
    <row r="8" customFormat="false" ht="21.75" hidden="false" customHeight="true" outlineLevel="0" collapsed="false">
      <c r="A8" s="12" t="s">
        <v>331</v>
      </c>
      <c r="B8" s="12"/>
      <c r="C8" s="12"/>
      <c r="D8" s="12" t="s">
        <v>332</v>
      </c>
      <c r="E8" s="12"/>
      <c r="F8" s="12"/>
      <c r="G8" s="12"/>
      <c r="H8" s="12" t="s">
        <v>333</v>
      </c>
      <c r="I8" s="12" t="s">
        <v>334</v>
      </c>
      <c r="J8" s="12"/>
    </row>
    <row r="9" customFormat="false" ht="24" hidden="false" customHeight="true" outlineLevel="0" collapsed="false">
      <c r="A9" s="4" t="s">
        <v>335</v>
      </c>
      <c r="B9" s="4"/>
      <c r="C9" s="4"/>
      <c r="D9" s="20" t="s">
        <v>336</v>
      </c>
      <c r="E9" s="20"/>
      <c r="F9" s="20"/>
      <c r="G9" s="20"/>
      <c r="H9" s="42"/>
      <c r="I9" s="42"/>
      <c r="J9" s="42"/>
    </row>
    <row r="10" customFormat="false" ht="24" hidden="false" customHeight="true" outlineLevel="0" collapsed="false">
      <c r="A10" s="4" t="s">
        <v>337</v>
      </c>
      <c r="B10" s="4"/>
      <c r="C10" s="4"/>
      <c r="D10" s="19" t="s">
        <v>338</v>
      </c>
      <c r="E10" s="19"/>
      <c r="F10" s="19"/>
      <c r="G10" s="19"/>
      <c r="H10" s="42"/>
      <c r="I10" s="42"/>
      <c r="J10" s="42"/>
    </row>
    <row r="11" customFormat="false" ht="24" hidden="false" customHeight="true" outlineLevel="0" collapsed="false">
      <c r="A11" s="4" t="s">
        <v>175</v>
      </c>
      <c r="B11" s="4"/>
      <c r="C11" s="4"/>
      <c r="D11" s="19" t="s">
        <v>339</v>
      </c>
      <c r="E11" s="19"/>
      <c r="F11" s="19"/>
      <c r="G11" s="19"/>
      <c r="H11" s="42"/>
      <c r="I11" s="42"/>
      <c r="J11" s="42"/>
    </row>
    <row r="13" customFormat="false" ht="24" hidden="false" customHeight="true" outlineLevel="0" collapsed="false">
      <c r="A13" s="41" t="s">
        <v>340</v>
      </c>
      <c r="B13" s="41"/>
      <c r="C13" s="41"/>
      <c r="D13" s="41"/>
      <c r="E13" s="41"/>
      <c r="F13" s="41"/>
      <c r="G13" s="41"/>
      <c r="H13" s="41"/>
      <c r="I13" s="41"/>
      <c r="J13" s="41"/>
    </row>
    <row r="14" customFormat="false" ht="21.75" hidden="false" customHeight="true" outlineLevel="0" collapsed="false">
      <c r="A14" s="12" t="s">
        <v>331</v>
      </c>
      <c r="B14" s="12"/>
      <c r="C14" s="12"/>
      <c r="D14" s="12" t="s">
        <v>332</v>
      </c>
      <c r="E14" s="12"/>
      <c r="F14" s="12"/>
      <c r="G14" s="12"/>
      <c r="H14" s="12" t="s">
        <v>333</v>
      </c>
      <c r="I14" s="12" t="s">
        <v>334</v>
      </c>
      <c r="J14" s="12"/>
    </row>
    <row r="15" customFormat="false" ht="24" hidden="false" customHeight="true" outlineLevel="0" collapsed="false">
      <c r="A15" s="4" t="s">
        <v>341</v>
      </c>
      <c r="B15" s="4"/>
      <c r="C15" s="4"/>
      <c r="D15" s="20" t="s">
        <v>342</v>
      </c>
      <c r="E15" s="20"/>
      <c r="F15" s="20"/>
      <c r="G15" s="20"/>
      <c r="H15" s="42"/>
      <c r="I15" s="42"/>
      <c r="J15" s="42"/>
    </row>
    <row r="16" customFormat="false" ht="24" hidden="false" customHeight="true" outlineLevel="0" collapsed="false">
      <c r="A16" s="13" t="s">
        <v>343</v>
      </c>
      <c r="B16" s="13"/>
      <c r="C16" s="13"/>
      <c r="D16" s="19" t="s">
        <v>344</v>
      </c>
      <c r="E16" s="19"/>
      <c r="F16" s="19"/>
      <c r="G16" s="19"/>
      <c r="H16" s="42"/>
      <c r="I16" s="42"/>
      <c r="J16" s="42"/>
    </row>
    <row r="17" customFormat="false" ht="24" hidden="false" customHeight="true" outlineLevel="0" collapsed="false">
      <c r="A17" s="4" t="s">
        <v>345</v>
      </c>
      <c r="B17" s="4"/>
      <c r="C17" s="4"/>
      <c r="D17" s="19" t="s">
        <v>346</v>
      </c>
      <c r="E17" s="19"/>
      <c r="F17" s="19"/>
      <c r="G17" s="19"/>
      <c r="H17" s="42"/>
      <c r="I17" s="42"/>
      <c r="J17" s="42"/>
    </row>
    <row r="19" customFormat="false" ht="24" hidden="false" customHeight="true" outlineLevel="0" collapsed="false">
      <c r="A19" s="41" t="s">
        <v>347</v>
      </c>
      <c r="B19" s="41"/>
      <c r="C19" s="41"/>
      <c r="D19" s="41"/>
      <c r="E19" s="41"/>
      <c r="F19" s="41"/>
      <c r="G19" s="41"/>
      <c r="H19" s="41"/>
      <c r="I19" s="41"/>
      <c r="J19" s="41"/>
    </row>
    <row r="20" customFormat="false" ht="21.75" hidden="false" customHeight="true" outlineLevel="0" collapsed="false">
      <c r="A20" s="12" t="s">
        <v>331</v>
      </c>
      <c r="B20" s="12"/>
      <c r="C20" s="12"/>
      <c r="D20" s="12" t="s">
        <v>332</v>
      </c>
      <c r="E20" s="12"/>
      <c r="F20" s="12"/>
      <c r="G20" s="12"/>
      <c r="H20" s="12" t="s">
        <v>333</v>
      </c>
      <c r="I20" s="12" t="s">
        <v>334</v>
      </c>
      <c r="J20" s="12"/>
    </row>
    <row r="21" customFormat="false" ht="24" hidden="false" customHeight="true" outlineLevel="0" collapsed="false">
      <c r="A21" s="4" t="s">
        <v>348</v>
      </c>
      <c r="B21" s="4"/>
      <c r="C21" s="4"/>
      <c r="D21" s="19" t="s">
        <v>349</v>
      </c>
      <c r="E21" s="19"/>
      <c r="F21" s="19"/>
      <c r="G21" s="19"/>
      <c r="H21" s="42"/>
      <c r="I21" s="42"/>
      <c r="J21" s="42"/>
    </row>
    <row r="22" customFormat="false" ht="24" hidden="false" customHeight="true" outlineLevel="0" collapsed="false">
      <c r="A22" s="4" t="s">
        <v>350</v>
      </c>
      <c r="B22" s="4"/>
      <c r="C22" s="4"/>
      <c r="D22" s="20" t="s">
        <v>351</v>
      </c>
      <c r="E22" s="20"/>
      <c r="F22" s="20"/>
      <c r="G22" s="20"/>
      <c r="H22" s="42"/>
      <c r="I22" s="42"/>
      <c r="J22" s="42"/>
    </row>
    <row r="23" customFormat="false" ht="24" hidden="false" customHeight="true" outlineLevel="0" collapsed="false">
      <c r="A23" s="4" t="s">
        <v>352</v>
      </c>
      <c r="B23" s="4"/>
      <c r="C23" s="4"/>
      <c r="D23" s="19" t="s">
        <v>353</v>
      </c>
      <c r="E23" s="19"/>
      <c r="F23" s="19"/>
      <c r="G23" s="19"/>
      <c r="H23" s="42"/>
      <c r="I23" s="42"/>
      <c r="J23" s="42"/>
    </row>
    <row r="25" customFormat="false" ht="24" hidden="false" customHeight="true" outlineLevel="0" collapsed="false">
      <c r="A25" s="41" t="s">
        <v>354</v>
      </c>
      <c r="B25" s="41"/>
      <c r="C25" s="41"/>
      <c r="D25" s="41"/>
      <c r="E25" s="41"/>
      <c r="F25" s="41"/>
      <c r="G25" s="41"/>
      <c r="H25" s="41"/>
      <c r="I25" s="41"/>
      <c r="J25" s="41"/>
    </row>
    <row r="26" customFormat="false" ht="21.75" hidden="false" customHeight="true" outlineLevel="0" collapsed="false">
      <c r="A26" s="12" t="s">
        <v>331</v>
      </c>
      <c r="B26" s="12"/>
      <c r="C26" s="12"/>
      <c r="D26" s="12" t="s">
        <v>332</v>
      </c>
      <c r="E26" s="12"/>
      <c r="F26" s="12"/>
      <c r="G26" s="12"/>
      <c r="H26" s="12" t="s">
        <v>333</v>
      </c>
      <c r="I26" s="12" t="s">
        <v>334</v>
      </c>
      <c r="J26" s="12"/>
    </row>
    <row r="27" customFormat="false" ht="24" hidden="false" customHeight="true" outlineLevel="0" collapsed="false">
      <c r="A27" s="4" t="s">
        <v>355</v>
      </c>
      <c r="B27" s="4"/>
      <c r="C27" s="4"/>
      <c r="D27" s="19" t="s">
        <v>356</v>
      </c>
      <c r="E27" s="19"/>
      <c r="F27" s="19"/>
      <c r="G27" s="19"/>
      <c r="H27" s="42"/>
      <c r="I27" s="42"/>
      <c r="J27" s="42"/>
    </row>
    <row r="28" customFormat="false" ht="24" hidden="false" customHeight="true" outlineLevel="0" collapsed="false">
      <c r="A28" s="4" t="s">
        <v>357</v>
      </c>
      <c r="B28" s="4"/>
      <c r="C28" s="4"/>
      <c r="D28" s="20" t="s">
        <v>358</v>
      </c>
      <c r="E28" s="20"/>
      <c r="F28" s="20"/>
      <c r="G28" s="20"/>
      <c r="H28" s="42"/>
      <c r="I28" s="42"/>
      <c r="J28" s="42"/>
    </row>
    <row r="29" customFormat="false" ht="24" hidden="false" customHeight="true" outlineLevel="0" collapsed="false">
      <c r="A29" s="4" t="s">
        <v>359</v>
      </c>
      <c r="B29" s="4"/>
      <c r="C29" s="4"/>
      <c r="D29" s="20" t="s">
        <v>360</v>
      </c>
      <c r="E29" s="20"/>
      <c r="F29" s="20"/>
      <c r="G29" s="20"/>
      <c r="H29" s="42"/>
      <c r="I29" s="42"/>
      <c r="J29" s="42"/>
    </row>
    <row r="31" customFormat="false" ht="30" hidden="false" customHeight="true" outlineLevel="0" collapsed="false">
      <c r="A31" s="15" t="s">
        <v>361</v>
      </c>
      <c r="B31" s="15"/>
      <c r="C31" s="15"/>
      <c r="D31" s="15"/>
      <c r="E31" s="15"/>
      <c r="F31" s="15"/>
      <c r="G31" s="15"/>
      <c r="H31" s="15"/>
      <c r="I31" s="15"/>
      <c r="J31" s="15"/>
    </row>
  </sheetData>
  <mergeCells count="61">
    <mergeCell ref="A1:J1"/>
    <mergeCell ref="A2:B2"/>
    <mergeCell ref="C2:J2"/>
    <mergeCell ref="A3:B3"/>
    <mergeCell ref="C3:J3"/>
    <mergeCell ref="A4:B4"/>
    <mergeCell ref="C4:J4"/>
    <mergeCell ref="A6:J6"/>
    <mergeCell ref="A7:J7"/>
    <mergeCell ref="A8:C8"/>
    <mergeCell ref="D8:G8"/>
    <mergeCell ref="I8:J8"/>
    <mergeCell ref="A9:C9"/>
    <mergeCell ref="D9:G9"/>
    <mergeCell ref="I9:J9"/>
    <mergeCell ref="A10:C10"/>
    <mergeCell ref="D10:G10"/>
    <mergeCell ref="I10:J10"/>
    <mergeCell ref="A11:C11"/>
    <mergeCell ref="D11:G11"/>
    <mergeCell ref="I11:J11"/>
    <mergeCell ref="A13:J13"/>
    <mergeCell ref="A14:C14"/>
    <mergeCell ref="D14:G14"/>
    <mergeCell ref="I14:J14"/>
    <mergeCell ref="A15:C15"/>
    <mergeCell ref="D15:G15"/>
    <mergeCell ref="I15:J15"/>
    <mergeCell ref="A16:C16"/>
    <mergeCell ref="D16:G16"/>
    <mergeCell ref="I16:J16"/>
    <mergeCell ref="A17:C17"/>
    <mergeCell ref="D17:G17"/>
    <mergeCell ref="I17:J17"/>
    <mergeCell ref="A19:J19"/>
    <mergeCell ref="A20:C20"/>
    <mergeCell ref="D20:G20"/>
    <mergeCell ref="I20:J20"/>
    <mergeCell ref="A21:C21"/>
    <mergeCell ref="D21:G21"/>
    <mergeCell ref="I21:J21"/>
    <mergeCell ref="A22:C22"/>
    <mergeCell ref="D22:G22"/>
    <mergeCell ref="I22:J22"/>
    <mergeCell ref="A23:C23"/>
    <mergeCell ref="D23:G23"/>
    <mergeCell ref="I23:J23"/>
    <mergeCell ref="A25:J25"/>
    <mergeCell ref="A26:C26"/>
    <mergeCell ref="D26:G26"/>
    <mergeCell ref="I26:J26"/>
    <mergeCell ref="A27:C27"/>
    <mergeCell ref="D27:G27"/>
    <mergeCell ref="I27:J27"/>
    <mergeCell ref="A28:C28"/>
    <mergeCell ref="D28:G28"/>
    <mergeCell ref="I28:J28"/>
    <mergeCell ref="A29:C29"/>
    <mergeCell ref="D29:G29"/>
    <mergeCell ref="I29:J29"/>
    <mergeCell ref="A31:J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362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363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8" t="s">
        <v>364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365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366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5.5" hidden="false" customHeight="true" outlineLevel="0" collapsed="false">
      <c r="A7" s="28" t="s">
        <v>367</v>
      </c>
      <c r="B7" s="28"/>
      <c r="C7" s="28"/>
      <c r="D7" s="38" t="n">
        <v>25000</v>
      </c>
      <c r="E7" s="38"/>
      <c r="F7" s="19" t="s">
        <v>368</v>
      </c>
      <c r="G7" s="19"/>
      <c r="H7" s="19"/>
      <c r="I7" s="19"/>
      <c r="J7" s="19"/>
    </row>
    <row r="9" customFormat="false" ht="24" hidden="false" customHeight="true" outlineLevel="0" collapsed="false">
      <c r="A9" s="3" t="s">
        <v>369</v>
      </c>
      <c r="B9" s="3"/>
      <c r="C9" s="3"/>
      <c r="D9" s="3"/>
      <c r="E9" s="3"/>
      <c r="F9" s="3"/>
      <c r="G9" s="3"/>
      <c r="H9" s="3"/>
      <c r="I9" s="3"/>
      <c r="J9" s="3"/>
    </row>
    <row r="10" customFormat="false" ht="21.75" hidden="false" customHeight="true" outlineLevel="0" collapsed="false">
      <c r="A10" s="12" t="s">
        <v>66</v>
      </c>
      <c r="B10" s="12"/>
      <c r="C10" s="12"/>
      <c r="D10" s="12" t="s">
        <v>370</v>
      </c>
      <c r="E10" s="12" t="s">
        <v>371</v>
      </c>
      <c r="F10" s="12" t="s">
        <v>372</v>
      </c>
      <c r="G10" s="12" t="s">
        <v>373</v>
      </c>
      <c r="H10" s="12" t="s">
        <v>374</v>
      </c>
      <c r="I10" s="12" t="s">
        <v>375</v>
      </c>
      <c r="J10" s="12"/>
    </row>
    <row r="11" customFormat="false" ht="25.5" hidden="false" customHeight="true" outlineLevel="0" collapsed="false">
      <c r="A11" s="23" t="s">
        <v>92</v>
      </c>
      <c r="B11" s="23"/>
      <c r="C11" s="23"/>
      <c r="D11" s="24" t="n">
        <v>120</v>
      </c>
      <c r="E11" s="24" t="n">
        <v>15</v>
      </c>
      <c r="F11" s="24" t="n">
        <v>4</v>
      </c>
      <c r="G11" s="24" t="n">
        <v>3</v>
      </c>
      <c r="H11" s="35" t="n">
        <f aca="false">IF(OR(D11="",E11=""),"",D11*(E11-N(F11)-N(G11))/60)</f>
        <v>16</v>
      </c>
      <c r="I11" s="43" t="n">
        <f aca="false">IF(H11="","",H11*$D7)</f>
        <v>400000</v>
      </c>
      <c r="J11" s="43"/>
    </row>
    <row r="12" customFormat="false" ht="25.5" hidden="false" customHeight="true" outlineLevel="0" collapsed="false">
      <c r="A12" s="23" t="s">
        <v>73</v>
      </c>
      <c r="B12" s="23"/>
      <c r="C12" s="23"/>
      <c r="D12" s="24" t="n">
        <v>20</v>
      </c>
      <c r="E12" s="24" t="n">
        <v>40</v>
      </c>
      <c r="F12" s="24" t="n">
        <v>10</v>
      </c>
      <c r="G12" s="24" t="n">
        <v>5</v>
      </c>
      <c r="H12" s="35" t="n">
        <f aca="false">IF(OR(D12="",E12=""),"",D12*(E12-N(F12)-N(G12))/60)</f>
        <v>8.33333333333333</v>
      </c>
      <c r="I12" s="43" t="n">
        <f aca="false">IF(H12="","",H12*$D7)</f>
        <v>208333.333333333</v>
      </c>
      <c r="J12" s="43"/>
    </row>
    <row r="13" customFormat="false" ht="25.5" hidden="false" customHeight="true" outlineLevel="0" collapsed="false">
      <c r="A13" s="23" t="s">
        <v>74</v>
      </c>
      <c r="B13" s="23"/>
      <c r="C13" s="23"/>
      <c r="D13" s="24" t="n">
        <v>6</v>
      </c>
      <c r="E13" s="24" t="n">
        <v>240</v>
      </c>
      <c r="F13" s="24" t="n">
        <v>90</v>
      </c>
      <c r="G13" s="24" t="n">
        <v>40</v>
      </c>
      <c r="H13" s="35" t="n">
        <f aca="false">IF(OR(D13="",E13=""),"",D13*(E13-N(F13)-N(G13))/60)</f>
        <v>11</v>
      </c>
      <c r="I13" s="43" t="n">
        <f aca="false">IF(H13="","",H13*$D7)</f>
        <v>275000</v>
      </c>
      <c r="J13" s="43"/>
    </row>
    <row r="14" customFormat="false" ht="25.5" hidden="false" customHeight="true" outlineLevel="0" collapsed="false">
      <c r="A14" s="23" t="s">
        <v>76</v>
      </c>
      <c r="B14" s="23"/>
      <c r="C14" s="23"/>
      <c r="D14" s="24" t="n">
        <v>8</v>
      </c>
      <c r="E14" s="24" t="n">
        <v>120</v>
      </c>
      <c r="F14" s="24" t="n">
        <v>40</v>
      </c>
      <c r="G14" s="24" t="n">
        <v>15</v>
      </c>
      <c r="H14" s="35" t="n">
        <f aca="false">IF(OR(D14="",E14=""),"",D14*(E14-N(F14)-N(G14))/60)</f>
        <v>8.66666666666667</v>
      </c>
      <c r="I14" s="43" t="n">
        <f aca="false">IF(H14="","",H14*$D7)</f>
        <v>216666.666666667</v>
      </c>
      <c r="J14" s="43"/>
    </row>
    <row r="15" customFormat="false" ht="25.5" hidden="false" customHeight="true" outlineLevel="0" collapsed="false">
      <c r="A15" s="23"/>
      <c r="B15" s="23"/>
      <c r="C15" s="23"/>
      <c r="D15" s="24"/>
      <c r="E15" s="24"/>
      <c r="F15" s="24"/>
      <c r="G15" s="24"/>
      <c r="H15" s="35" t="str">
        <f aca="false">IF(OR(D15="",E15=""),"",D15*(E15-N(F15)-N(G15))/60)</f>
        <v/>
      </c>
      <c r="I15" s="43" t="str">
        <f aca="false">IF(H15="","",H15*$D7)</f>
        <v/>
      </c>
      <c r="J15" s="43"/>
    </row>
    <row r="16" customFormat="false" ht="25.5" hidden="false" customHeight="true" outlineLevel="0" collapsed="false">
      <c r="A16" s="28" t="s">
        <v>376</v>
      </c>
      <c r="B16" s="28"/>
      <c r="C16" s="28"/>
      <c r="D16" s="28"/>
      <c r="E16" s="37" t="n">
        <f aca="false">SUM(H11:H15)</f>
        <v>44</v>
      </c>
      <c r="F16" s="37"/>
      <c r="G16" s="19"/>
      <c r="H16" s="19"/>
      <c r="I16" s="19"/>
      <c r="J16" s="19"/>
    </row>
    <row r="17" customFormat="false" ht="25.5" hidden="false" customHeight="true" outlineLevel="0" collapsed="false">
      <c r="A17" s="28" t="s">
        <v>377</v>
      </c>
      <c r="B17" s="28"/>
      <c r="C17" s="28"/>
      <c r="D17" s="28"/>
      <c r="E17" s="40" t="n">
        <f aca="false">SUM(I11:I15)</f>
        <v>1100000</v>
      </c>
      <c r="F17" s="40"/>
      <c r="G17" s="19"/>
      <c r="H17" s="19"/>
      <c r="I17" s="19"/>
      <c r="J17" s="19"/>
    </row>
    <row r="18" customFormat="false" ht="25.5" hidden="false" customHeight="true" outlineLevel="0" collapsed="false">
      <c r="A18" s="28" t="s">
        <v>378</v>
      </c>
      <c r="B18" s="28"/>
      <c r="C18" s="28"/>
      <c r="D18" s="38" t="n">
        <v>940000</v>
      </c>
      <c r="E18" s="38"/>
      <c r="F18" s="20" t="s">
        <v>379</v>
      </c>
      <c r="G18" s="20"/>
      <c r="H18" s="20"/>
      <c r="I18" s="20"/>
      <c r="J18" s="20"/>
    </row>
    <row r="19" customFormat="false" ht="25.5" hidden="false" customHeight="true" outlineLevel="0" collapsed="false">
      <c r="A19" s="28" t="s">
        <v>380</v>
      </c>
      <c r="B19" s="28"/>
      <c r="C19" s="28"/>
      <c r="D19" s="28"/>
      <c r="E19" s="40" t="n">
        <f aca="false">E17-D18</f>
        <v>160000</v>
      </c>
      <c r="F19" s="40"/>
      <c r="G19" s="19" t="s">
        <v>381</v>
      </c>
      <c r="H19" s="19"/>
      <c r="I19" s="19"/>
      <c r="J19" s="19"/>
    </row>
    <row r="21" customFormat="false" ht="30" hidden="false" customHeight="true" outlineLevel="0" collapsed="false">
      <c r="A21" s="15" t="s">
        <v>382</v>
      </c>
      <c r="B21" s="15"/>
      <c r="C21" s="15"/>
      <c r="D21" s="15"/>
      <c r="E21" s="15"/>
      <c r="F21" s="15"/>
      <c r="G21" s="15"/>
      <c r="H21" s="15"/>
      <c r="I21" s="15"/>
      <c r="J21" s="15"/>
    </row>
    <row r="22" customFormat="false" ht="36" hidden="false" customHeight="true" outlineLevel="0" collapsed="false">
      <c r="A22" s="4" t="s">
        <v>383</v>
      </c>
      <c r="B22" s="4"/>
      <c r="C22" s="4"/>
      <c r="D22" s="30" t="s">
        <v>384</v>
      </c>
      <c r="E22" s="30"/>
      <c r="F22" s="30"/>
      <c r="G22" s="30"/>
      <c r="H22" s="30"/>
      <c r="I22" s="30"/>
      <c r="J22" s="30"/>
    </row>
  </sheetData>
  <mergeCells count="39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J7"/>
    <mergeCell ref="A9:J9"/>
    <mergeCell ref="A10:C10"/>
    <mergeCell ref="I10:J10"/>
    <mergeCell ref="A11:C11"/>
    <mergeCell ref="I11:J11"/>
    <mergeCell ref="A12:C12"/>
    <mergeCell ref="I12:J12"/>
    <mergeCell ref="A13:C13"/>
    <mergeCell ref="I13:J13"/>
    <mergeCell ref="A14:C14"/>
    <mergeCell ref="I14:J14"/>
    <mergeCell ref="A15:C15"/>
    <mergeCell ref="I15:J15"/>
    <mergeCell ref="A16:D16"/>
    <mergeCell ref="E16:F16"/>
    <mergeCell ref="G16:J16"/>
    <mergeCell ref="A17:D17"/>
    <mergeCell ref="E17:F17"/>
    <mergeCell ref="G17:J17"/>
    <mergeCell ref="A18:C18"/>
    <mergeCell ref="D18:E18"/>
    <mergeCell ref="F18:J18"/>
    <mergeCell ref="A19:D19"/>
    <mergeCell ref="E19:F19"/>
    <mergeCell ref="G19:J19"/>
    <mergeCell ref="A21:J21"/>
    <mergeCell ref="A22:C22"/>
    <mergeCell ref="D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10" min="2" style="0" width="14.51"/>
  </cols>
  <sheetData>
    <row r="1" customFormat="false" ht="31.5" hidden="false" customHeight="true" outlineLevel="0" collapsed="false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</row>
    <row r="3" customFormat="false" ht="24" hidden="false" customHeight="true" outlineLevel="0" collapsed="false">
      <c r="A3" s="3" t="s">
        <v>42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25.5" hidden="false" customHeight="true" outlineLevel="0" collapsed="false">
      <c r="A4" s="17" t="n">
        <v>1</v>
      </c>
      <c r="B4" s="18" t="str">
        <f aca="false">HYPERLINK("#'01 도입 우선순위'!A1","도입 우선순위")</f>
        <v>도입 우선순위</v>
      </c>
      <c r="C4" s="18"/>
      <c r="D4" s="18"/>
      <c r="E4" s="19" t="s">
        <v>43</v>
      </c>
      <c r="F4" s="19"/>
      <c r="G4" s="19"/>
      <c r="H4" s="19"/>
      <c r="I4" s="19"/>
      <c r="J4" s="19"/>
    </row>
    <row r="5" customFormat="false" ht="25.5" hidden="false" customHeight="true" outlineLevel="0" collapsed="false">
      <c r="A5" s="17" t="n">
        <v>2</v>
      </c>
      <c r="B5" s="18" t="str">
        <f aca="false">HYPERLINK("#'02 모델 선택'!A1","업무별 모델 선택표")</f>
        <v>업무별 모델 선택표</v>
      </c>
      <c r="C5" s="18"/>
      <c r="D5" s="18"/>
      <c r="E5" s="19" t="s">
        <v>44</v>
      </c>
      <c r="F5" s="19"/>
      <c r="G5" s="19"/>
      <c r="H5" s="19"/>
      <c r="I5" s="19"/>
      <c r="J5" s="19"/>
    </row>
    <row r="6" customFormat="false" ht="25.5" hidden="false" customHeight="true" outlineLevel="0" collapsed="false">
      <c r="A6" s="17" t="n">
        <v>3</v>
      </c>
      <c r="B6" s="18" t="str">
        <f aca="false">HYPERLINK("#'03 벤더 계약점검'!A1","벤더 계약 점검표")</f>
        <v>벤더 계약 점검표</v>
      </c>
      <c r="C6" s="18"/>
      <c r="D6" s="18"/>
      <c r="E6" s="20" t="s">
        <v>45</v>
      </c>
      <c r="F6" s="20"/>
      <c r="G6" s="20"/>
      <c r="H6" s="20"/>
      <c r="I6" s="20"/>
      <c r="J6" s="20"/>
    </row>
    <row r="8" customFormat="false" ht="24" hidden="false" customHeight="true" outlineLevel="0" collapsed="false">
      <c r="A8" s="3" t="s">
        <v>46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5.5" hidden="false" customHeight="true" outlineLevel="0" collapsed="false">
      <c r="A9" s="17" t="n">
        <v>4</v>
      </c>
      <c r="B9" s="18" t="str">
        <f aca="false">HYPERLINK("#'04 AI 사용규칙'!A1","사내 AI 사용 규칙 한 장")</f>
        <v>사내 AI 사용 규칙 한 장</v>
      </c>
      <c r="C9" s="18"/>
      <c r="D9" s="18"/>
      <c r="E9" s="19" t="s">
        <v>47</v>
      </c>
      <c r="F9" s="19"/>
      <c r="G9" s="19"/>
      <c r="H9" s="19"/>
      <c r="I9" s="19"/>
      <c r="J9" s="19"/>
    </row>
    <row r="10" customFormat="false" ht="25.5" hidden="false" customHeight="true" outlineLevel="0" collapsed="false">
      <c r="A10" s="17" t="n">
        <v>5</v>
      </c>
      <c r="B10" s="18" t="str">
        <f aca="false">HYPERLINK("#'05 자료 투입판단'!A1","사내 자료 투입 판단표")</f>
        <v>사내 자료 투입 판단표</v>
      </c>
      <c r="C10" s="18"/>
      <c r="D10" s="18"/>
      <c r="E10" s="19" t="s">
        <v>48</v>
      </c>
      <c r="F10" s="19"/>
      <c r="G10" s="19"/>
      <c r="H10" s="19"/>
      <c r="I10" s="19"/>
      <c r="J10" s="19"/>
    </row>
    <row r="11" customFormat="false" ht="25.5" hidden="false" customHeight="true" outlineLevel="0" collapsed="false">
      <c r="A11" s="17" t="n">
        <v>6</v>
      </c>
      <c r="B11" s="18" t="str">
        <f aca="false">HYPERLINK("#'06 고지·표시'!A1","고지 · 표시 점검표")</f>
        <v>고지 · 표시 점검표</v>
      </c>
      <c r="C11" s="18"/>
      <c r="D11" s="18"/>
      <c r="E11" s="20" t="s">
        <v>49</v>
      </c>
      <c r="F11" s="20"/>
      <c r="G11" s="20"/>
      <c r="H11" s="20"/>
      <c r="I11" s="20"/>
      <c r="J11" s="20"/>
    </row>
    <row r="12" customFormat="false" ht="25.5" hidden="false" customHeight="true" outlineLevel="0" collapsed="false">
      <c r="A12" s="17" t="n">
        <v>7</v>
      </c>
      <c r="B12" s="18" t="str">
        <f aca="false">HYPERLINK("#'07 위임 경계'!A1","위임 경계표")</f>
        <v>위임 경계표</v>
      </c>
      <c r="C12" s="18"/>
      <c r="D12" s="18"/>
      <c r="E12" s="19" t="s">
        <v>50</v>
      </c>
      <c r="F12" s="19"/>
      <c r="G12" s="19"/>
      <c r="H12" s="19"/>
      <c r="I12" s="19"/>
      <c r="J12" s="19"/>
    </row>
    <row r="14" customFormat="false" ht="24" hidden="false" customHeight="true" outlineLevel="0" collapsed="false">
      <c r="A14" s="3" t="s">
        <v>51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25.5" hidden="false" customHeight="true" outlineLevel="0" collapsed="false">
      <c r="A15" s="17" t="n">
        <v>8</v>
      </c>
      <c r="B15" s="18" t="str">
        <f aca="false">HYPERLINK("#'08 산출물 검토'!A1","산출물 검토 체크리스트")</f>
        <v>산출물 검토 체크리스트</v>
      </c>
      <c r="C15" s="18"/>
      <c r="D15" s="18"/>
      <c r="E15" s="20" t="s">
        <v>52</v>
      </c>
      <c r="F15" s="20"/>
      <c r="G15" s="20"/>
      <c r="H15" s="20"/>
      <c r="I15" s="20"/>
      <c r="J15" s="20"/>
    </row>
    <row r="16" customFormat="false" ht="25.5" hidden="false" customHeight="true" outlineLevel="0" collapsed="false">
      <c r="A16" s="17" t="n">
        <v>9</v>
      </c>
      <c r="B16" s="18" t="str">
        <f aca="false">HYPERLINK("#'09 프롬프트 대장'!A1","프롬프트 대장")</f>
        <v>프롬프트 대장</v>
      </c>
      <c r="C16" s="18"/>
      <c r="D16" s="18"/>
      <c r="E16" s="19" t="s">
        <v>53</v>
      </c>
      <c r="F16" s="19"/>
      <c r="G16" s="19"/>
      <c r="H16" s="19"/>
      <c r="I16" s="19"/>
      <c r="J16" s="19"/>
    </row>
    <row r="17" customFormat="false" ht="25.5" hidden="false" customHeight="true" outlineLevel="0" collapsed="false">
      <c r="A17" s="17" t="n">
        <v>10</v>
      </c>
      <c r="B17" s="18" t="str">
        <f aca="false">HYPERLINK("#'10 도구 비용'!A1","도구 비용 관리표")</f>
        <v>도구 비용 관리표</v>
      </c>
      <c r="C17" s="18"/>
      <c r="D17" s="18"/>
      <c r="E17" s="19" t="s">
        <v>54</v>
      </c>
      <c r="F17" s="19"/>
      <c r="G17" s="19"/>
      <c r="H17" s="19"/>
      <c r="I17" s="19"/>
      <c r="J17" s="19"/>
    </row>
    <row r="19" customFormat="false" ht="24" hidden="false" customHeight="true" outlineLevel="0" collapsed="false">
      <c r="A19" s="3" t="s">
        <v>55</v>
      </c>
      <c r="B19" s="3"/>
      <c r="C19" s="3"/>
      <c r="D19" s="3"/>
      <c r="E19" s="3"/>
      <c r="F19" s="3"/>
      <c r="G19" s="3"/>
      <c r="H19" s="3"/>
      <c r="I19" s="3"/>
      <c r="J19" s="3"/>
    </row>
    <row r="20" customFormat="false" ht="25.5" hidden="false" customHeight="true" outlineLevel="0" collapsed="false">
      <c r="A20" s="17" t="n">
        <v>11</v>
      </c>
      <c r="B20" s="18" t="str">
        <f aca="false">HYPERLINK("#'11 사내 교육 4주'!A1","사내 교육 4주 계획")</f>
        <v>사내 교육 4주 계획</v>
      </c>
      <c r="C20" s="18"/>
      <c r="D20" s="18"/>
      <c r="E20" s="19" t="s">
        <v>56</v>
      </c>
      <c r="F20" s="19"/>
      <c r="G20" s="19"/>
      <c r="H20" s="19"/>
      <c r="I20" s="19"/>
      <c r="J20" s="19"/>
    </row>
    <row r="21" customFormat="false" ht="25.5" hidden="false" customHeight="true" outlineLevel="0" collapsed="false">
      <c r="A21" s="17" t="n">
        <v>12</v>
      </c>
      <c r="B21" s="18" t="str">
        <f aca="false">HYPERLINK("#'12 효과 측정'!A1","도입 효과 측정")</f>
        <v>도입 효과 측정</v>
      </c>
      <c r="C21" s="18"/>
      <c r="D21" s="18"/>
      <c r="E21" s="19" t="s">
        <v>57</v>
      </c>
      <c r="F21" s="19"/>
      <c r="G21" s="19"/>
      <c r="H21" s="19"/>
      <c r="I21" s="19"/>
      <c r="J21" s="19"/>
    </row>
  </sheetData>
  <mergeCells count="29">
    <mergeCell ref="A1:J1"/>
    <mergeCell ref="A3:J3"/>
    <mergeCell ref="B4:D4"/>
    <mergeCell ref="E4:J4"/>
    <mergeCell ref="B5:D5"/>
    <mergeCell ref="E5:J5"/>
    <mergeCell ref="B6:D6"/>
    <mergeCell ref="E6:J6"/>
    <mergeCell ref="A8:J8"/>
    <mergeCell ref="B9:D9"/>
    <mergeCell ref="E9:J9"/>
    <mergeCell ref="B10:D10"/>
    <mergeCell ref="E10:J10"/>
    <mergeCell ref="B11:D11"/>
    <mergeCell ref="E11:J11"/>
    <mergeCell ref="B12:D12"/>
    <mergeCell ref="E12:J12"/>
    <mergeCell ref="A14:J14"/>
    <mergeCell ref="B15:D15"/>
    <mergeCell ref="E15:J15"/>
    <mergeCell ref="B16:D16"/>
    <mergeCell ref="E16:J16"/>
    <mergeCell ref="B17:D17"/>
    <mergeCell ref="E17:J17"/>
    <mergeCell ref="A19:J19"/>
    <mergeCell ref="B20:D20"/>
    <mergeCell ref="E20:J20"/>
    <mergeCell ref="B21:D21"/>
    <mergeCell ref="E21:J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58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60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8" t="s">
        <v>62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64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65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66</v>
      </c>
      <c r="B7" s="12"/>
      <c r="C7" s="12"/>
      <c r="D7" s="12"/>
      <c r="E7" s="12" t="s">
        <v>67</v>
      </c>
      <c r="F7" s="12" t="s">
        <v>68</v>
      </c>
      <c r="G7" s="12" t="s">
        <v>69</v>
      </c>
      <c r="H7" s="12" t="s">
        <v>70</v>
      </c>
      <c r="I7" s="12" t="s">
        <v>71</v>
      </c>
      <c r="J7" s="12"/>
    </row>
    <row r="8" customFormat="false" ht="25.5" hidden="false" customHeight="true" outlineLevel="0" collapsed="false">
      <c r="A8" s="23" t="s">
        <v>72</v>
      </c>
      <c r="B8" s="23"/>
      <c r="C8" s="23"/>
      <c r="D8" s="23"/>
      <c r="E8" s="24" t="n">
        <v>8</v>
      </c>
      <c r="F8" s="25" t="n">
        <v>5</v>
      </c>
      <c r="G8" s="25" t="n">
        <v>2</v>
      </c>
      <c r="H8" s="26" t="n">
        <f aca="false">IF(OR(F8="",G8="",G8=0),"",F8/G8)</f>
        <v>2.5</v>
      </c>
      <c r="I8" s="27" t="n">
        <f aca="false">IF(H8="","",RANK(H8,$H$8:$H$14))</f>
        <v>2</v>
      </c>
      <c r="J8" s="27"/>
    </row>
    <row r="9" customFormat="false" ht="25.5" hidden="false" customHeight="true" outlineLevel="0" collapsed="false">
      <c r="A9" s="23" t="s">
        <v>73</v>
      </c>
      <c r="B9" s="23"/>
      <c r="C9" s="23"/>
      <c r="D9" s="23"/>
      <c r="E9" s="24" t="n">
        <v>5</v>
      </c>
      <c r="F9" s="25" t="n">
        <v>4</v>
      </c>
      <c r="G9" s="25" t="n">
        <v>1</v>
      </c>
      <c r="H9" s="26" t="n">
        <f aca="false">IF(OR(F9="",G9="",G9=0),"",F9/G9)</f>
        <v>4</v>
      </c>
      <c r="I9" s="27" t="n">
        <f aca="false">IF(H9="","",RANK(H9,$H$8:$H$14))</f>
        <v>1</v>
      </c>
      <c r="J9" s="27"/>
    </row>
    <row r="10" customFormat="false" ht="25.5" hidden="false" customHeight="true" outlineLevel="0" collapsed="false">
      <c r="A10" s="23" t="s">
        <v>74</v>
      </c>
      <c r="B10" s="23"/>
      <c r="C10" s="23"/>
      <c r="D10" s="23"/>
      <c r="E10" s="24" t="n">
        <v>6</v>
      </c>
      <c r="F10" s="25" t="n">
        <v>4</v>
      </c>
      <c r="G10" s="25" t="n">
        <v>3</v>
      </c>
      <c r="H10" s="26" t="n">
        <f aca="false">IF(OR(F10="",G10="",G10=0),"",F10/G10)</f>
        <v>1.33333333333333</v>
      </c>
      <c r="I10" s="27" t="n">
        <f aca="false">IF(H10="","",RANK(H10,$H$8:$H$14))</f>
        <v>4</v>
      </c>
      <c r="J10" s="27"/>
    </row>
    <row r="11" customFormat="false" ht="25.5" hidden="false" customHeight="true" outlineLevel="0" collapsed="false">
      <c r="A11" s="23" t="s">
        <v>75</v>
      </c>
      <c r="B11" s="23"/>
      <c r="C11" s="23"/>
      <c r="D11" s="23"/>
      <c r="E11" s="24" t="n">
        <v>4</v>
      </c>
      <c r="F11" s="25" t="n">
        <v>3</v>
      </c>
      <c r="G11" s="25" t="n">
        <v>4</v>
      </c>
      <c r="H11" s="26" t="n">
        <f aca="false">IF(OR(F11="",G11="",G11=0),"",F11/G11)</f>
        <v>0.75</v>
      </c>
      <c r="I11" s="27" t="n">
        <f aca="false">IF(H11="","",RANK(H11,$H$8:$H$14))</f>
        <v>5</v>
      </c>
      <c r="J11" s="27"/>
    </row>
    <row r="12" customFormat="false" ht="25.5" hidden="false" customHeight="true" outlineLevel="0" collapsed="false">
      <c r="A12" s="23" t="s">
        <v>76</v>
      </c>
      <c r="B12" s="23"/>
      <c r="C12" s="23"/>
      <c r="D12" s="23"/>
      <c r="E12" s="24" t="n">
        <v>3</v>
      </c>
      <c r="F12" s="25" t="n">
        <v>3</v>
      </c>
      <c r="G12" s="25" t="n">
        <v>2</v>
      </c>
      <c r="H12" s="26" t="n">
        <f aca="false">IF(OR(F12="",G12="",G12=0),"",F12/G12)</f>
        <v>1.5</v>
      </c>
      <c r="I12" s="27" t="n">
        <f aca="false">IF(H12="","",RANK(H12,$H$8:$H$14))</f>
        <v>3</v>
      </c>
      <c r="J12" s="27"/>
    </row>
    <row r="13" customFormat="false" ht="25.5" hidden="false" customHeight="true" outlineLevel="0" collapsed="false">
      <c r="A13" s="23"/>
      <c r="B13" s="23"/>
      <c r="C13" s="23"/>
      <c r="D13" s="23"/>
      <c r="E13" s="24"/>
      <c r="F13" s="25"/>
      <c r="G13" s="25"/>
      <c r="H13" s="26" t="str">
        <f aca="false">IF(OR(F13="",G13="",G13=0),"",F13/G13)</f>
        <v/>
      </c>
      <c r="I13" s="27" t="str">
        <f aca="false">IF(H13="","",RANK(H13,$H$8:$H$14))</f>
        <v/>
      </c>
      <c r="J13" s="27"/>
    </row>
    <row r="14" customFormat="false" ht="25.5" hidden="false" customHeight="true" outlineLevel="0" collapsed="false">
      <c r="A14" s="23"/>
      <c r="B14" s="23"/>
      <c r="C14" s="23"/>
      <c r="D14" s="23"/>
      <c r="E14" s="24"/>
      <c r="F14" s="25"/>
      <c r="G14" s="25"/>
      <c r="H14" s="26" t="str">
        <f aca="false">IF(OR(F14="",G14="",G14=0),"",F14/G14)</f>
        <v/>
      </c>
      <c r="I14" s="27" t="str">
        <f aca="false">IF(H14="","",RANK(H14,$H$8:$H$14))</f>
        <v/>
      </c>
      <c r="J14" s="27"/>
    </row>
    <row r="16" customFormat="false" ht="25.5" hidden="false" customHeight="true" outlineLevel="0" collapsed="false">
      <c r="A16" s="28" t="s">
        <v>77</v>
      </c>
      <c r="B16" s="28"/>
      <c r="C16" s="28"/>
      <c r="D16" s="28"/>
      <c r="E16" s="29" t="str">
        <f aca="false">IFERROR(INDEX(A8:A14,MATCH(MAX(H8:H14),H8:H14,0)),"")</f>
        <v>회의록 정리</v>
      </c>
      <c r="F16" s="29"/>
      <c r="G16" s="19" t="s">
        <v>78</v>
      </c>
      <c r="H16" s="19"/>
      <c r="I16" s="19"/>
      <c r="J16" s="19"/>
    </row>
    <row r="17" customFormat="false" ht="31.5" hidden="false" customHeight="true" outlineLevel="0" collapsed="false">
      <c r="A17" s="4" t="s">
        <v>79</v>
      </c>
      <c r="B17" s="4"/>
      <c r="C17" s="4"/>
      <c r="D17" s="4"/>
      <c r="E17" s="30" t="s">
        <v>80</v>
      </c>
      <c r="F17" s="30"/>
      <c r="G17" s="30"/>
      <c r="H17" s="30"/>
      <c r="I17" s="30"/>
      <c r="J17" s="30"/>
    </row>
    <row r="18" customFormat="false" ht="30" hidden="false" customHeight="true" outlineLevel="0" collapsed="false">
      <c r="A18" s="15" t="s">
        <v>81</v>
      </c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30">
    <mergeCell ref="A1:J1"/>
    <mergeCell ref="A2:B2"/>
    <mergeCell ref="C2:J2"/>
    <mergeCell ref="A3:B3"/>
    <mergeCell ref="C3:J3"/>
    <mergeCell ref="A4:B4"/>
    <mergeCell ref="C4:J4"/>
    <mergeCell ref="A6:J6"/>
    <mergeCell ref="A7:D7"/>
    <mergeCell ref="I7:J7"/>
    <mergeCell ref="A8:D8"/>
    <mergeCell ref="I8:J8"/>
    <mergeCell ref="A9:D9"/>
    <mergeCell ref="I9:J9"/>
    <mergeCell ref="A10:D10"/>
    <mergeCell ref="I10:J10"/>
    <mergeCell ref="A11:D11"/>
    <mergeCell ref="I11:J11"/>
    <mergeCell ref="A12:D12"/>
    <mergeCell ref="I12:J12"/>
    <mergeCell ref="A13:D13"/>
    <mergeCell ref="I13:J13"/>
    <mergeCell ref="A14:D14"/>
    <mergeCell ref="I14:J14"/>
    <mergeCell ref="A16:D16"/>
    <mergeCell ref="E16:F16"/>
    <mergeCell ref="G16:J16"/>
    <mergeCell ref="A17:D17"/>
    <mergeCell ref="E17:J17"/>
    <mergeCell ref="A18:J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82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83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8" t="s">
        <v>84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85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86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87</v>
      </c>
      <c r="B7" s="12"/>
      <c r="C7" s="12"/>
      <c r="D7" s="12" t="s">
        <v>88</v>
      </c>
      <c r="E7" s="12"/>
      <c r="F7" s="12" t="s">
        <v>89</v>
      </c>
      <c r="G7" s="12" t="s">
        <v>90</v>
      </c>
      <c r="H7" s="12"/>
      <c r="I7" s="12" t="s">
        <v>91</v>
      </c>
      <c r="J7" s="12"/>
    </row>
    <row r="8" customFormat="false" ht="25.5" hidden="false" customHeight="true" outlineLevel="0" collapsed="false">
      <c r="A8" s="30" t="s">
        <v>92</v>
      </c>
      <c r="B8" s="30"/>
      <c r="C8" s="30"/>
      <c r="D8" s="30" t="s">
        <v>93</v>
      </c>
      <c r="E8" s="30"/>
      <c r="F8" s="30" t="s">
        <v>94</v>
      </c>
      <c r="G8" s="30" t="s">
        <v>95</v>
      </c>
      <c r="H8" s="30"/>
      <c r="I8" s="30" t="s">
        <v>96</v>
      </c>
      <c r="J8" s="30"/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25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25.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customFormat="false" ht="25.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</row>
    <row r="16" customFormat="false" ht="24" hidden="false" customHeight="true" outlineLevel="0" collapsed="false">
      <c r="A16" s="14" t="s">
        <v>97</v>
      </c>
      <c r="B16" s="14"/>
      <c r="C16" s="14"/>
      <c r="D16" s="14"/>
      <c r="E16" s="14"/>
      <c r="F16" s="14"/>
      <c r="G16" s="14"/>
      <c r="H16" s="14"/>
      <c r="I16" s="14"/>
      <c r="J16" s="14"/>
    </row>
    <row r="17" customFormat="false" ht="31.5" hidden="false" customHeight="true" outlineLevel="0" collapsed="false">
      <c r="A17" s="4" t="s">
        <v>98</v>
      </c>
      <c r="B17" s="4"/>
      <c r="C17" s="30" t="s">
        <v>99</v>
      </c>
      <c r="D17" s="30"/>
      <c r="E17" s="30"/>
      <c r="F17" s="30"/>
      <c r="G17" s="30"/>
      <c r="H17" s="30"/>
      <c r="I17" s="30"/>
      <c r="J17" s="30"/>
    </row>
    <row r="18" customFormat="false" ht="31.5" hidden="false" customHeight="true" outlineLevel="0" collapsed="false">
      <c r="A18" s="4" t="s">
        <v>100</v>
      </c>
      <c r="B18" s="4"/>
      <c r="C18" s="30" t="s">
        <v>101</v>
      </c>
      <c r="D18" s="30"/>
      <c r="E18" s="30"/>
      <c r="F18" s="30"/>
      <c r="G18" s="30"/>
      <c r="H18" s="30"/>
      <c r="I18" s="30"/>
      <c r="J18" s="30"/>
    </row>
    <row r="19" customFormat="false" ht="31.5" hidden="false" customHeight="true" outlineLevel="0" collapsed="false">
      <c r="A19" s="4" t="s">
        <v>102</v>
      </c>
      <c r="B19" s="4"/>
      <c r="C19" s="30" t="s">
        <v>103</v>
      </c>
      <c r="D19" s="30"/>
      <c r="E19" s="30"/>
      <c r="F19" s="30"/>
      <c r="G19" s="30"/>
      <c r="H19" s="30"/>
      <c r="I19" s="30"/>
      <c r="J19" s="30"/>
    </row>
    <row r="21" customFormat="false" ht="31.5" hidden="false" customHeight="true" outlineLevel="0" collapsed="false">
      <c r="A21" s="4" t="s">
        <v>104</v>
      </c>
      <c r="B21" s="4"/>
      <c r="C21" s="4"/>
      <c r="D21" s="30" t="s">
        <v>105</v>
      </c>
      <c r="E21" s="30"/>
      <c r="F21" s="30"/>
      <c r="G21" s="30"/>
      <c r="H21" s="30"/>
      <c r="I21" s="30"/>
      <c r="J21" s="30"/>
    </row>
    <row r="22" customFormat="false" ht="30" hidden="false" customHeight="true" outlineLevel="0" collapsed="false">
      <c r="A22" s="15" t="s">
        <v>106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50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G7:H7"/>
    <mergeCell ref="I7:J7"/>
    <mergeCell ref="A8:C8"/>
    <mergeCell ref="D8:E8"/>
    <mergeCell ref="G8:H8"/>
    <mergeCell ref="I8:J8"/>
    <mergeCell ref="A9:C9"/>
    <mergeCell ref="D9:E9"/>
    <mergeCell ref="G9:H9"/>
    <mergeCell ref="I9:J9"/>
    <mergeCell ref="A10:C10"/>
    <mergeCell ref="D10:E10"/>
    <mergeCell ref="G10:H10"/>
    <mergeCell ref="I10:J10"/>
    <mergeCell ref="A11:C11"/>
    <mergeCell ref="D11:E11"/>
    <mergeCell ref="G11:H11"/>
    <mergeCell ref="I11:J11"/>
    <mergeCell ref="A12:C12"/>
    <mergeCell ref="D12:E12"/>
    <mergeCell ref="G12:H12"/>
    <mergeCell ref="I12:J12"/>
    <mergeCell ref="A13:C13"/>
    <mergeCell ref="D13:E13"/>
    <mergeCell ref="G13:H13"/>
    <mergeCell ref="I13:J13"/>
    <mergeCell ref="A14:C14"/>
    <mergeCell ref="D14:E14"/>
    <mergeCell ref="G14:H14"/>
    <mergeCell ref="I14:J14"/>
    <mergeCell ref="A16:J16"/>
    <mergeCell ref="A17:B17"/>
    <mergeCell ref="C17:J17"/>
    <mergeCell ref="A18:B18"/>
    <mergeCell ref="C18:J18"/>
    <mergeCell ref="A19:B19"/>
    <mergeCell ref="C19:J19"/>
    <mergeCell ref="A21:C21"/>
    <mergeCell ref="D21:J21"/>
    <mergeCell ref="A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107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31" t="s">
        <v>108</v>
      </c>
      <c r="D2" s="31"/>
      <c r="E2" s="31"/>
      <c r="F2" s="31"/>
      <c r="G2" s="31"/>
      <c r="H2" s="31"/>
      <c r="I2" s="31"/>
      <c r="J2" s="31"/>
    </row>
    <row r="3" customFormat="false" ht="31.5" hidden="false" customHeight="true" outlineLevel="0" collapsed="false">
      <c r="A3" s="22" t="s">
        <v>61</v>
      </c>
      <c r="B3" s="22"/>
      <c r="C3" s="8" t="s">
        <v>109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110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5.5" hidden="false" customHeight="true" outlineLevel="0" collapsed="false">
      <c r="A6" s="4" t="s">
        <v>111</v>
      </c>
      <c r="B6" s="4"/>
      <c r="C6" s="30"/>
      <c r="D6" s="30"/>
      <c r="E6" s="30"/>
      <c r="F6" s="30"/>
      <c r="G6" s="30"/>
      <c r="H6" s="30"/>
      <c r="I6" s="30"/>
      <c r="J6" s="30"/>
    </row>
    <row r="8" customFormat="false" ht="24" hidden="false" customHeight="true" outlineLevel="0" collapsed="false">
      <c r="A8" s="3" t="s">
        <v>112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1.75" hidden="false" customHeight="true" outlineLevel="0" collapsed="false">
      <c r="A9" s="12" t="s">
        <v>113</v>
      </c>
      <c r="B9" s="12"/>
      <c r="C9" s="12"/>
      <c r="D9" s="12"/>
      <c r="E9" s="12"/>
      <c r="F9" s="12" t="s">
        <v>114</v>
      </c>
      <c r="G9" s="12"/>
      <c r="H9" s="12"/>
      <c r="I9" s="12" t="s">
        <v>115</v>
      </c>
      <c r="J9" s="12"/>
    </row>
    <row r="10" customFormat="false" ht="25.5" hidden="false" customHeight="true" outlineLevel="0" collapsed="false">
      <c r="A10" s="8" t="s">
        <v>116</v>
      </c>
      <c r="B10" s="8"/>
      <c r="C10" s="8"/>
      <c r="D10" s="8"/>
      <c r="E10" s="8"/>
      <c r="F10" s="19" t="s">
        <v>117</v>
      </c>
      <c r="G10" s="19"/>
      <c r="H10" s="19"/>
      <c r="I10" s="25"/>
      <c r="J10" s="25"/>
    </row>
    <row r="11" customFormat="false" ht="25.5" hidden="false" customHeight="true" outlineLevel="0" collapsed="false">
      <c r="A11" s="8" t="s">
        <v>118</v>
      </c>
      <c r="B11" s="8"/>
      <c r="C11" s="8"/>
      <c r="D11" s="8"/>
      <c r="E11" s="8"/>
      <c r="F11" s="19" t="s">
        <v>119</v>
      </c>
      <c r="G11" s="19"/>
      <c r="H11" s="19"/>
      <c r="I11" s="25"/>
      <c r="J11" s="25"/>
    </row>
    <row r="12" customFormat="false" ht="25.5" hidden="false" customHeight="true" outlineLevel="0" collapsed="false">
      <c r="A12" s="8" t="s">
        <v>120</v>
      </c>
      <c r="B12" s="8"/>
      <c r="C12" s="8"/>
      <c r="D12" s="8"/>
      <c r="E12" s="8"/>
      <c r="F12" s="19" t="s">
        <v>121</v>
      </c>
      <c r="G12" s="19"/>
      <c r="H12" s="19"/>
      <c r="I12" s="25"/>
      <c r="J12" s="25"/>
    </row>
    <row r="13" customFormat="false" ht="25.5" hidden="false" customHeight="true" outlineLevel="0" collapsed="false">
      <c r="A13" s="8" t="s">
        <v>122</v>
      </c>
      <c r="B13" s="8"/>
      <c r="C13" s="8"/>
      <c r="D13" s="8"/>
      <c r="E13" s="8"/>
      <c r="F13" s="19" t="s">
        <v>123</v>
      </c>
      <c r="G13" s="19"/>
      <c r="H13" s="19"/>
      <c r="I13" s="25"/>
      <c r="J13" s="25"/>
    </row>
    <row r="14" customFormat="false" ht="25.5" hidden="false" customHeight="true" outlineLevel="0" collapsed="false">
      <c r="A14" s="8" t="s">
        <v>124</v>
      </c>
      <c r="B14" s="8"/>
      <c r="C14" s="8"/>
      <c r="D14" s="8"/>
      <c r="E14" s="8"/>
      <c r="F14" s="19" t="s">
        <v>125</v>
      </c>
      <c r="G14" s="19"/>
      <c r="H14" s="19"/>
      <c r="I14" s="25"/>
      <c r="J14" s="25"/>
    </row>
    <row r="15" customFormat="false" ht="25.5" hidden="false" customHeight="true" outlineLevel="0" collapsed="false">
      <c r="A15" s="8" t="s">
        <v>126</v>
      </c>
      <c r="B15" s="8"/>
      <c r="C15" s="8"/>
      <c r="D15" s="8"/>
      <c r="E15" s="8"/>
      <c r="F15" s="19" t="s">
        <v>127</v>
      </c>
      <c r="G15" s="19"/>
      <c r="H15" s="19"/>
      <c r="I15" s="25"/>
      <c r="J15" s="25"/>
    </row>
    <row r="16" customFormat="false" ht="25.5" hidden="false" customHeight="true" outlineLevel="0" collapsed="false">
      <c r="A16" s="8" t="s">
        <v>128</v>
      </c>
      <c r="B16" s="8"/>
      <c r="C16" s="8"/>
      <c r="D16" s="8"/>
      <c r="E16" s="8"/>
      <c r="F16" s="19" t="s">
        <v>129</v>
      </c>
      <c r="G16" s="19"/>
      <c r="H16" s="19"/>
      <c r="I16" s="25"/>
      <c r="J16" s="25"/>
    </row>
    <row r="17" customFormat="false" ht="25.5" hidden="false" customHeight="true" outlineLevel="0" collapsed="false">
      <c r="A17" s="8" t="s">
        <v>130</v>
      </c>
      <c r="B17" s="8"/>
      <c r="C17" s="8"/>
      <c r="D17" s="8"/>
      <c r="E17" s="8"/>
      <c r="F17" s="19" t="s">
        <v>131</v>
      </c>
      <c r="G17" s="19"/>
      <c r="H17" s="19"/>
      <c r="I17" s="25"/>
      <c r="J17" s="25"/>
    </row>
    <row r="18" customFormat="false" ht="25.5" hidden="false" customHeight="true" outlineLevel="0" collapsed="false">
      <c r="A18" s="8" t="s">
        <v>132</v>
      </c>
      <c r="B18" s="8"/>
      <c r="C18" s="8"/>
      <c r="D18" s="8"/>
      <c r="E18" s="8"/>
      <c r="F18" s="19" t="s">
        <v>133</v>
      </c>
      <c r="G18" s="19"/>
      <c r="H18" s="19"/>
      <c r="I18" s="25"/>
      <c r="J18" s="25"/>
    </row>
    <row r="19" customFormat="false" ht="25.5" hidden="false" customHeight="true" outlineLevel="0" collapsed="false">
      <c r="A19" s="8" t="s">
        <v>134</v>
      </c>
      <c r="B19" s="8"/>
      <c r="C19" s="8"/>
      <c r="D19" s="8"/>
      <c r="E19" s="8"/>
      <c r="F19" s="19" t="s">
        <v>135</v>
      </c>
      <c r="G19" s="19"/>
      <c r="H19" s="19"/>
      <c r="I19" s="25"/>
      <c r="J19" s="25"/>
    </row>
    <row r="20" customFormat="false" ht="25.5" hidden="false" customHeight="true" outlineLevel="0" collapsed="false">
      <c r="A20" s="8" t="s">
        <v>136</v>
      </c>
      <c r="B20" s="8"/>
      <c r="C20" s="8"/>
      <c r="D20" s="8"/>
      <c r="E20" s="8"/>
      <c r="F20" s="19" t="s">
        <v>137</v>
      </c>
      <c r="G20" s="19"/>
      <c r="H20" s="19"/>
      <c r="I20" s="25"/>
      <c r="J20" s="25"/>
    </row>
    <row r="21" customFormat="false" ht="25.5" hidden="false" customHeight="true" outlineLevel="0" collapsed="false">
      <c r="A21" s="8" t="s">
        <v>138</v>
      </c>
      <c r="B21" s="8"/>
      <c r="C21" s="8"/>
      <c r="D21" s="8"/>
      <c r="E21" s="8"/>
      <c r="F21" s="19" t="s">
        <v>139</v>
      </c>
      <c r="G21" s="19"/>
      <c r="H21" s="19"/>
      <c r="I21" s="25"/>
      <c r="J21" s="25"/>
    </row>
    <row r="22" customFormat="false" ht="25.5" hidden="false" customHeight="true" outlineLevel="0" collapsed="false">
      <c r="A22" s="8" t="s">
        <v>140</v>
      </c>
      <c r="B22" s="8"/>
      <c r="C22" s="8"/>
      <c r="D22" s="8"/>
      <c r="E22" s="8"/>
      <c r="F22" s="19" t="s">
        <v>141</v>
      </c>
      <c r="G22" s="19"/>
      <c r="H22" s="19"/>
      <c r="I22" s="25"/>
      <c r="J22" s="25"/>
    </row>
    <row r="23" customFormat="false" ht="25.5" hidden="false" customHeight="true" outlineLevel="0" collapsed="false">
      <c r="A23" s="8" t="s">
        <v>142</v>
      </c>
      <c r="B23" s="8"/>
      <c r="C23" s="8"/>
      <c r="D23" s="8"/>
      <c r="E23" s="8"/>
      <c r="F23" s="19" t="s">
        <v>143</v>
      </c>
      <c r="G23" s="19"/>
      <c r="H23" s="19"/>
      <c r="I23" s="25"/>
      <c r="J23" s="25"/>
    </row>
    <row r="24" customFormat="false" ht="25.5" hidden="false" customHeight="true" outlineLevel="0" collapsed="false">
      <c r="A24" s="8" t="s">
        <v>144</v>
      </c>
      <c r="B24" s="8"/>
      <c r="C24" s="8"/>
      <c r="D24" s="8"/>
      <c r="E24" s="8"/>
      <c r="F24" s="19" t="s">
        <v>145</v>
      </c>
      <c r="G24" s="19"/>
      <c r="H24" s="19"/>
      <c r="I24" s="25"/>
      <c r="J24" s="25"/>
    </row>
    <row r="25" customFormat="false" ht="25.5" hidden="false" customHeight="true" outlineLevel="0" collapsed="false">
      <c r="A25" s="8" t="s">
        <v>146</v>
      </c>
      <c r="B25" s="8"/>
      <c r="C25" s="8"/>
      <c r="D25" s="8"/>
      <c r="E25" s="8"/>
      <c r="F25" s="19" t="s">
        <v>147</v>
      </c>
      <c r="G25" s="19"/>
      <c r="H25" s="19"/>
      <c r="I25" s="25"/>
      <c r="J25" s="25"/>
    </row>
    <row r="26" customFormat="false" ht="25.5" hidden="false" customHeight="true" outlineLevel="0" collapsed="false">
      <c r="A26" s="31" t="s">
        <v>148</v>
      </c>
      <c r="B26" s="31"/>
      <c r="C26" s="31"/>
      <c r="D26" s="31"/>
      <c r="E26" s="31"/>
      <c r="F26" s="19" t="s">
        <v>149</v>
      </c>
      <c r="G26" s="19"/>
      <c r="H26" s="19"/>
      <c r="I26" s="25"/>
      <c r="J26" s="25"/>
    </row>
    <row r="27" customFormat="false" ht="25.5" hidden="false" customHeight="true" outlineLevel="0" collapsed="false">
      <c r="A27" s="8" t="s">
        <v>150</v>
      </c>
      <c r="B27" s="8"/>
      <c r="C27" s="8"/>
      <c r="D27" s="8"/>
      <c r="E27" s="8"/>
      <c r="F27" s="19" t="s">
        <v>151</v>
      </c>
      <c r="G27" s="19"/>
      <c r="H27" s="19"/>
      <c r="I27" s="25"/>
      <c r="J27" s="25"/>
    </row>
    <row r="28" customFormat="false" ht="25.5" hidden="false" customHeight="true" outlineLevel="0" collapsed="false">
      <c r="A28" s="8" t="s">
        <v>152</v>
      </c>
      <c r="B28" s="8"/>
      <c r="C28" s="8"/>
      <c r="D28" s="8"/>
      <c r="E28" s="8"/>
      <c r="F28" s="19" t="s">
        <v>153</v>
      </c>
      <c r="G28" s="19"/>
      <c r="H28" s="19"/>
      <c r="I28" s="25"/>
      <c r="J28" s="25"/>
    </row>
    <row r="29" customFormat="false" ht="25.5" hidden="false" customHeight="true" outlineLevel="0" collapsed="false">
      <c r="A29" s="8" t="s">
        <v>154</v>
      </c>
      <c r="B29" s="8"/>
      <c r="C29" s="8"/>
      <c r="D29" s="8"/>
      <c r="E29" s="8"/>
      <c r="F29" s="19" t="s">
        <v>155</v>
      </c>
      <c r="G29" s="19"/>
      <c r="H29" s="19"/>
      <c r="I29" s="25"/>
      <c r="J29" s="25"/>
    </row>
    <row r="30" customFormat="false" ht="25.5" hidden="false" customHeight="true" outlineLevel="0" collapsed="false">
      <c r="A30" s="28" t="s">
        <v>32</v>
      </c>
      <c r="B30" s="28"/>
      <c r="C30" s="28"/>
      <c r="D30" s="28"/>
      <c r="E30" s="28"/>
      <c r="F30" s="32" t="n">
        <f aca="false">COUNTIF(I10:I29,1)/20</f>
        <v>0</v>
      </c>
      <c r="G30" s="32"/>
      <c r="H30" s="19" t="s">
        <v>156</v>
      </c>
      <c r="I30" s="19"/>
      <c r="J30" s="19"/>
    </row>
    <row r="31" customFormat="false" ht="31.5" hidden="false" customHeight="true" outlineLevel="0" collapsed="false">
      <c r="A31" s="4" t="s">
        <v>157</v>
      </c>
      <c r="B31" s="4"/>
      <c r="C31" s="4"/>
      <c r="D31" s="30" t="s">
        <v>158</v>
      </c>
      <c r="E31" s="30"/>
      <c r="F31" s="30"/>
      <c r="G31" s="30"/>
      <c r="H31" s="30"/>
      <c r="I31" s="30"/>
      <c r="J31" s="30"/>
    </row>
    <row r="32" customFormat="false" ht="30" hidden="false" customHeight="true" outlineLevel="0" collapsed="false">
      <c r="A32" s="15" t="s">
        <v>159</v>
      </c>
      <c r="B32" s="15"/>
      <c r="C32" s="15"/>
      <c r="D32" s="15"/>
      <c r="E32" s="15"/>
      <c r="F32" s="15"/>
      <c r="G32" s="15"/>
      <c r="H32" s="15"/>
      <c r="I32" s="15"/>
      <c r="J32" s="15"/>
    </row>
  </sheetData>
  <mergeCells count="79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8:J8"/>
    <mergeCell ref="A9:E9"/>
    <mergeCell ref="F9:H9"/>
    <mergeCell ref="I9:J9"/>
    <mergeCell ref="A10:E10"/>
    <mergeCell ref="F10:H10"/>
    <mergeCell ref="I10:J10"/>
    <mergeCell ref="A11:E11"/>
    <mergeCell ref="F11:H11"/>
    <mergeCell ref="I11:J11"/>
    <mergeCell ref="A12:E12"/>
    <mergeCell ref="F12:H12"/>
    <mergeCell ref="I12:J12"/>
    <mergeCell ref="A13:E13"/>
    <mergeCell ref="F13:H13"/>
    <mergeCell ref="I13:J13"/>
    <mergeCell ref="A14:E14"/>
    <mergeCell ref="F14:H14"/>
    <mergeCell ref="I14:J14"/>
    <mergeCell ref="A15:E15"/>
    <mergeCell ref="F15:H15"/>
    <mergeCell ref="I15:J15"/>
    <mergeCell ref="A16:E16"/>
    <mergeCell ref="F16:H16"/>
    <mergeCell ref="I16:J16"/>
    <mergeCell ref="A17:E17"/>
    <mergeCell ref="F17:H17"/>
    <mergeCell ref="I17:J17"/>
    <mergeCell ref="A18:E18"/>
    <mergeCell ref="F18:H18"/>
    <mergeCell ref="I18:J18"/>
    <mergeCell ref="A19:E19"/>
    <mergeCell ref="F19:H19"/>
    <mergeCell ref="I19:J19"/>
    <mergeCell ref="A20:E20"/>
    <mergeCell ref="F20:H20"/>
    <mergeCell ref="I20:J20"/>
    <mergeCell ref="A21:E21"/>
    <mergeCell ref="F21:H21"/>
    <mergeCell ref="I21:J21"/>
    <mergeCell ref="A22:E22"/>
    <mergeCell ref="F22:H22"/>
    <mergeCell ref="I22:J22"/>
    <mergeCell ref="A23:E23"/>
    <mergeCell ref="F23:H23"/>
    <mergeCell ref="I23:J23"/>
    <mergeCell ref="A24:E24"/>
    <mergeCell ref="F24:H24"/>
    <mergeCell ref="I24:J24"/>
    <mergeCell ref="A25:E25"/>
    <mergeCell ref="F25:H25"/>
    <mergeCell ref="I25:J25"/>
    <mergeCell ref="A26:E26"/>
    <mergeCell ref="F26:H26"/>
    <mergeCell ref="I26:J26"/>
    <mergeCell ref="A27:E27"/>
    <mergeCell ref="F27:H27"/>
    <mergeCell ref="I27:J27"/>
    <mergeCell ref="A28:E28"/>
    <mergeCell ref="F28:H28"/>
    <mergeCell ref="I28:J28"/>
    <mergeCell ref="A29:E29"/>
    <mergeCell ref="F29:H29"/>
    <mergeCell ref="I29:J29"/>
    <mergeCell ref="A30:E30"/>
    <mergeCell ref="F30:G30"/>
    <mergeCell ref="H30:J30"/>
    <mergeCell ref="A31:C31"/>
    <mergeCell ref="D31:J31"/>
    <mergeCell ref="A32:J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4.51"/>
  </cols>
  <sheetData>
    <row r="1" customFormat="false" ht="36" hidden="false" customHeight="true" outlineLevel="0" collapsed="false">
      <c r="A1" s="21" t="s">
        <v>160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161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8" t="s">
        <v>162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163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164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19.5" hidden="false" customHeight="true" outlineLevel="0" collapsed="false">
      <c r="A7" s="4" t="s">
        <v>165</v>
      </c>
      <c r="B7" s="4"/>
      <c r="C7" s="4"/>
      <c r="D7" s="4" t="s">
        <v>166</v>
      </c>
      <c r="E7" s="4"/>
      <c r="F7" s="4"/>
      <c r="G7" s="4"/>
      <c r="H7" s="4" t="s">
        <v>167</v>
      </c>
      <c r="I7" s="4"/>
      <c r="J7" s="4"/>
    </row>
    <row r="8" customFormat="false" ht="19.5" hidden="false" customHeight="true" outlineLevel="0" collapsed="false">
      <c r="A8" s="30" t="s">
        <v>168</v>
      </c>
      <c r="B8" s="30"/>
      <c r="C8" s="30"/>
      <c r="D8" s="30" t="s">
        <v>169</v>
      </c>
      <c r="E8" s="30"/>
      <c r="F8" s="30"/>
      <c r="G8" s="30"/>
      <c r="H8" s="30" t="s">
        <v>170</v>
      </c>
      <c r="I8" s="30"/>
      <c r="J8" s="30"/>
    </row>
    <row r="9" customFormat="false" ht="19.5" hidden="false" customHeight="true" outlineLevel="0" collapsed="false">
      <c r="A9" s="30"/>
      <c r="B9" s="30"/>
      <c r="C9" s="30"/>
      <c r="D9" s="30"/>
      <c r="E9" s="30"/>
      <c r="F9" s="30"/>
      <c r="G9" s="30"/>
      <c r="H9" s="30"/>
      <c r="I9" s="30"/>
      <c r="J9" s="30"/>
    </row>
    <row r="10" customFormat="false" ht="19.5" hidden="false" customHeight="true" outlineLevel="0" collapsed="false">
      <c r="A10" s="30"/>
      <c r="B10" s="30"/>
      <c r="C10" s="30"/>
      <c r="D10" s="30"/>
      <c r="E10" s="30"/>
      <c r="F10" s="30"/>
      <c r="G10" s="30"/>
      <c r="H10" s="30"/>
      <c r="I10" s="30"/>
      <c r="J10" s="30"/>
    </row>
    <row r="11" customFormat="false" ht="19.5" hidden="false" customHeight="true" outlineLevel="0" collapsed="false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customFormat="false" ht="19.5" hidden="false" customHeight="true" outlineLevel="0" collapsed="false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customFormat="false" ht="19.5" hidden="fals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customFormat="false" ht="19.5" hidden="fals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customFormat="false" ht="19.5" hidden="false" customHeight="tru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customFormat="false" ht="19.5" hidden="false" customHeight="true" outlineLevel="0" collapsed="false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8" customFormat="false" ht="24" hidden="false" customHeight="true" outlineLevel="0" collapsed="false">
      <c r="A18" s="3" t="s">
        <v>171</v>
      </c>
      <c r="B18" s="3"/>
      <c r="C18" s="3"/>
      <c r="D18" s="3"/>
      <c r="E18" s="3"/>
      <c r="F18" s="3"/>
      <c r="G18" s="3"/>
      <c r="H18" s="3"/>
      <c r="I18" s="3"/>
      <c r="J18" s="3"/>
    </row>
    <row r="19" customFormat="false" ht="25.5" hidden="false" customHeight="true" outlineLevel="0" collapsed="false">
      <c r="A19" s="4" t="s">
        <v>172</v>
      </c>
      <c r="B19" s="4"/>
      <c r="C19" s="4"/>
      <c r="D19" s="30"/>
      <c r="E19" s="30"/>
      <c r="F19" s="30"/>
      <c r="G19" s="30"/>
      <c r="H19" s="30"/>
      <c r="I19" s="30"/>
      <c r="J19" s="30"/>
    </row>
    <row r="20" customFormat="false" ht="25.5" hidden="false" customHeight="true" outlineLevel="0" collapsed="false">
      <c r="A20" s="4" t="s">
        <v>173</v>
      </c>
      <c r="B20" s="4"/>
      <c r="C20" s="4"/>
      <c r="D20" s="30" t="s">
        <v>174</v>
      </c>
      <c r="E20" s="30"/>
      <c r="F20" s="30"/>
      <c r="G20" s="30"/>
      <c r="H20" s="30"/>
      <c r="I20" s="30"/>
      <c r="J20" s="30"/>
    </row>
    <row r="21" customFormat="false" ht="25.5" hidden="false" customHeight="true" outlineLevel="0" collapsed="false">
      <c r="A21" s="4" t="s">
        <v>175</v>
      </c>
      <c r="B21" s="4"/>
      <c r="C21" s="4"/>
      <c r="D21" s="30" t="s">
        <v>176</v>
      </c>
      <c r="E21" s="30"/>
      <c r="F21" s="30"/>
      <c r="G21" s="30"/>
      <c r="H21" s="30"/>
      <c r="I21" s="30"/>
      <c r="J21" s="30"/>
    </row>
    <row r="22" customFormat="false" ht="30" hidden="false" customHeight="true" outlineLevel="0" collapsed="false">
      <c r="A22" s="15" t="s">
        <v>177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22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G7"/>
    <mergeCell ref="H7:J7"/>
    <mergeCell ref="A8:C16"/>
    <mergeCell ref="D8:G16"/>
    <mergeCell ref="H8:J16"/>
    <mergeCell ref="A18:J18"/>
    <mergeCell ref="A19:C19"/>
    <mergeCell ref="D19:J19"/>
    <mergeCell ref="A20:C20"/>
    <mergeCell ref="D20:J20"/>
    <mergeCell ref="A21:C21"/>
    <mergeCell ref="D21:J21"/>
    <mergeCell ref="A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178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179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8" t="s">
        <v>180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181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182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183</v>
      </c>
      <c r="B7" s="12"/>
      <c r="C7" s="12"/>
      <c r="D7" s="12" t="s">
        <v>184</v>
      </c>
      <c r="E7" s="12"/>
      <c r="F7" s="12" t="s">
        <v>185</v>
      </c>
      <c r="G7" s="12"/>
      <c r="H7" s="12" t="s">
        <v>186</v>
      </c>
      <c r="I7" s="12" t="s">
        <v>187</v>
      </c>
      <c r="J7" s="12"/>
    </row>
    <row r="8" customFormat="false" ht="25.5" hidden="false" customHeight="true" outlineLevel="0" collapsed="false">
      <c r="A8" s="30" t="s">
        <v>188</v>
      </c>
      <c r="B8" s="30"/>
      <c r="C8" s="30"/>
      <c r="D8" s="30" t="s">
        <v>189</v>
      </c>
      <c r="E8" s="30"/>
      <c r="F8" s="30" t="s">
        <v>190</v>
      </c>
      <c r="G8" s="30"/>
      <c r="H8" s="30" t="s">
        <v>191</v>
      </c>
      <c r="I8" s="30" t="s">
        <v>192</v>
      </c>
      <c r="J8" s="30"/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25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25.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customFormat="false" ht="25.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</row>
    <row r="16" customFormat="false" ht="24" hidden="false" customHeight="true" outlineLevel="0" collapsed="false">
      <c r="A16" s="14" t="s">
        <v>193</v>
      </c>
      <c r="B16" s="14"/>
      <c r="C16" s="14"/>
      <c r="D16" s="14"/>
      <c r="E16" s="14"/>
      <c r="F16" s="14"/>
      <c r="G16" s="14"/>
      <c r="H16" s="14"/>
      <c r="I16" s="14"/>
      <c r="J16" s="14"/>
    </row>
    <row r="17" customFormat="false" ht="31.5" hidden="false" customHeight="true" outlineLevel="0" collapsed="false">
      <c r="A17" s="4" t="s">
        <v>194</v>
      </c>
      <c r="B17" s="4"/>
      <c r="C17" s="30" t="s">
        <v>195</v>
      </c>
      <c r="D17" s="30"/>
      <c r="E17" s="30"/>
      <c r="F17" s="30"/>
      <c r="G17" s="30"/>
      <c r="H17" s="30"/>
      <c r="I17" s="30"/>
      <c r="J17" s="30"/>
    </row>
    <row r="18" customFormat="false" ht="31.5" hidden="false" customHeight="true" outlineLevel="0" collapsed="false">
      <c r="A18" s="4" t="s">
        <v>196</v>
      </c>
      <c r="B18" s="4"/>
      <c r="C18" s="30" t="s">
        <v>197</v>
      </c>
      <c r="D18" s="30"/>
      <c r="E18" s="30"/>
      <c r="F18" s="30"/>
      <c r="G18" s="30"/>
      <c r="H18" s="30"/>
      <c r="I18" s="30"/>
      <c r="J18" s="30"/>
    </row>
    <row r="19" customFormat="false" ht="31.5" hidden="false" customHeight="true" outlineLevel="0" collapsed="false">
      <c r="A19" s="4" t="s">
        <v>198</v>
      </c>
      <c r="B19" s="4"/>
      <c r="C19" s="30" t="s">
        <v>199</v>
      </c>
      <c r="D19" s="30"/>
      <c r="E19" s="30"/>
      <c r="F19" s="30"/>
      <c r="G19" s="30"/>
      <c r="H19" s="30"/>
      <c r="I19" s="30"/>
      <c r="J19" s="30"/>
    </row>
    <row r="21" customFormat="false" ht="24" hidden="false" customHeight="true" outlineLevel="0" collapsed="false">
      <c r="A21" s="3" t="s">
        <v>200</v>
      </c>
      <c r="B21" s="3"/>
      <c r="C21" s="3"/>
      <c r="D21" s="3"/>
      <c r="E21" s="3"/>
      <c r="F21" s="3"/>
      <c r="G21" s="3"/>
      <c r="H21" s="3"/>
      <c r="I21" s="3"/>
      <c r="J21" s="3"/>
    </row>
    <row r="22" customFormat="false" ht="24" hidden="false" customHeight="true" outlineLevel="0" collapsed="false">
      <c r="A22" s="4" t="s">
        <v>201</v>
      </c>
      <c r="B22" s="4"/>
      <c r="C22" s="4"/>
      <c r="D22" s="4"/>
      <c r="E22" s="4"/>
      <c r="F22" s="4"/>
      <c r="G22" s="4"/>
      <c r="H22" s="4"/>
      <c r="I22" s="30"/>
      <c r="J22" s="30"/>
    </row>
    <row r="23" customFormat="false" ht="24" hidden="false" customHeight="true" outlineLevel="0" collapsed="false">
      <c r="A23" s="4" t="s">
        <v>202</v>
      </c>
      <c r="B23" s="4"/>
      <c r="C23" s="4"/>
      <c r="D23" s="4"/>
      <c r="E23" s="4"/>
      <c r="F23" s="4"/>
      <c r="G23" s="4"/>
      <c r="H23" s="4"/>
      <c r="I23" s="30"/>
      <c r="J23" s="30"/>
    </row>
    <row r="24" customFormat="false" ht="24" hidden="false" customHeight="true" outlineLevel="0" collapsed="false">
      <c r="A24" s="4" t="s">
        <v>203</v>
      </c>
      <c r="B24" s="4"/>
      <c r="C24" s="4"/>
      <c r="D24" s="4"/>
      <c r="E24" s="4"/>
      <c r="F24" s="4"/>
      <c r="G24" s="4"/>
      <c r="H24" s="4"/>
      <c r="I24" s="30"/>
      <c r="J24" s="30"/>
    </row>
    <row r="25" customFormat="false" ht="24" hidden="false" customHeight="true" outlineLevel="0" collapsed="false">
      <c r="A25" s="4" t="s">
        <v>204</v>
      </c>
      <c r="B25" s="4"/>
      <c r="C25" s="4"/>
      <c r="D25" s="4"/>
      <c r="E25" s="4"/>
      <c r="F25" s="4"/>
      <c r="G25" s="4"/>
      <c r="H25" s="4"/>
      <c r="I25" s="30"/>
      <c r="J25" s="30"/>
    </row>
    <row r="26" customFormat="false" ht="30" hidden="false" customHeight="true" outlineLevel="0" collapsed="false">
      <c r="A26" s="15" t="s">
        <v>205</v>
      </c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57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G7"/>
    <mergeCell ref="I7:J7"/>
    <mergeCell ref="A8:C8"/>
    <mergeCell ref="D8:E8"/>
    <mergeCell ref="F8:G8"/>
    <mergeCell ref="I8:J8"/>
    <mergeCell ref="A9:C9"/>
    <mergeCell ref="D9:E9"/>
    <mergeCell ref="F9:G9"/>
    <mergeCell ref="I9:J9"/>
    <mergeCell ref="A10:C10"/>
    <mergeCell ref="D10:E10"/>
    <mergeCell ref="F10:G10"/>
    <mergeCell ref="I10:J10"/>
    <mergeCell ref="A11:C11"/>
    <mergeCell ref="D11:E11"/>
    <mergeCell ref="F11:G11"/>
    <mergeCell ref="I11:J11"/>
    <mergeCell ref="A12:C12"/>
    <mergeCell ref="D12:E12"/>
    <mergeCell ref="F12:G12"/>
    <mergeCell ref="I12:J12"/>
    <mergeCell ref="A13:C13"/>
    <mergeCell ref="D13:E13"/>
    <mergeCell ref="F13:G13"/>
    <mergeCell ref="I13:J13"/>
    <mergeCell ref="A14:C14"/>
    <mergeCell ref="D14:E14"/>
    <mergeCell ref="F14:G14"/>
    <mergeCell ref="I14:J14"/>
    <mergeCell ref="A16:J16"/>
    <mergeCell ref="A17:B17"/>
    <mergeCell ref="C17:J17"/>
    <mergeCell ref="A18:B18"/>
    <mergeCell ref="C18:J18"/>
    <mergeCell ref="A19:B19"/>
    <mergeCell ref="C19:J19"/>
    <mergeCell ref="A21:J21"/>
    <mergeCell ref="A22:H22"/>
    <mergeCell ref="I22:J22"/>
    <mergeCell ref="A23:H23"/>
    <mergeCell ref="I23:J23"/>
    <mergeCell ref="A24:H24"/>
    <mergeCell ref="I24:J24"/>
    <mergeCell ref="A25:H25"/>
    <mergeCell ref="I25:J25"/>
    <mergeCell ref="A26:J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206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31" t="s">
        <v>207</v>
      </c>
      <c r="D2" s="31"/>
      <c r="E2" s="31"/>
      <c r="F2" s="31"/>
      <c r="G2" s="31"/>
      <c r="H2" s="31"/>
      <c r="I2" s="31"/>
      <c r="J2" s="31"/>
    </row>
    <row r="3" customFormat="false" ht="31.5" hidden="false" customHeight="true" outlineLevel="0" collapsed="false">
      <c r="A3" s="22" t="s">
        <v>61</v>
      </c>
      <c r="B3" s="22"/>
      <c r="C3" s="8" t="s">
        <v>208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209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210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211</v>
      </c>
      <c r="B7" s="12"/>
      <c r="C7" s="12"/>
      <c r="D7" s="12"/>
      <c r="E7" s="12" t="s">
        <v>212</v>
      </c>
      <c r="F7" s="12"/>
      <c r="G7" s="12" t="s">
        <v>213</v>
      </c>
      <c r="H7" s="12" t="s">
        <v>214</v>
      </c>
      <c r="I7" s="12" t="s">
        <v>215</v>
      </c>
      <c r="J7" s="12"/>
    </row>
    <row r="8" customFormat="false" ht="25.5" hidden="false" customHeight="true" outlineLevel="0" collapsed="false">
      <c r="A8" s="30" t="s">
        <v>216</v>
      </c>
      <c r="B8" s="30"/>
      <c r="C8" s="30"/>
      <c r="D8" s="30"/>
      <c r="E8" s="30" t="s">
        <v>217</v>
      </c>
      <c r="F8" s="30"/>
      <c r="G8" s="30" t="s">
        <v>218</v>
      </c>
      <c r="H8" s="30" t="s">
        <v>218</v>
      </c>
      <c r="I8" s="30" t="s">
        <v>219</v>
      </c>
      <c r="J8" s="30"/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25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25.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</row>
    <row r="15" customFormat="false" ht="24" hidden="false" customHeight="true" outlineLevel="0" collapsed="false">
      <c r="A15" s="14" t="s">
        <v>220</v>
      </c>
      <c r="B15" s="14"/>
      <c r="C15" s="14"/>
      <c r="D15" s="14"/>
      <c r="E15" s="14"/>
      <c r="F15" s="14"/>
      <c r="G15" s="14"/>
      <c r="H15" s="14"/>
      <c r="I15" s="14"/>
      <c r="J15" s="14"/>
    </row>
    <row r="16" customFormat="false" ht="31.5" hidden="false" customHeight="true" outlineLevel="0" collapsed="false">
      <c r="A16" s="4" t="s">
        <v>221</v>
      </c>
      <c r="B16" s="4"/>
      <c r="C16" s="30" t="s">
        <v>222</v>
      </c>
      <c r="D16" s="30"/>
      <c r="E16" s="30"/>
      <c r="F16" s="30"/>
      <c r="G16" s="30"/>
      <c r="H16" s="30"/>
      <c r="I16" s="30"/>
      <c r="J16" s="30"/>
    </row>
    <row r="17" customFormat="false" ht="31.5" hidden="false" customHeight="true" outlineLevel="0" collapsed="false">
      <c r="A17" s="4" t="s">
        <v>223</v>
      </c>
      <c r="B17" s="4"/>
      <c r="C17" s="30" t="s">
        <v>224</v>
      </c>
      <c r="D17" s="30"/>
      <c r="E17" s="30"/>
      <c r="F17" s="30"/>
      <c r="G17" s="30"/>
      <c r="H17" s="30"/>
      <c r="I17" s="30"/>
      <c r="J17" s="30"/>
    </row>
    <row r="18" customFormat="false" ht="31.5" hidden="false" customHeight="true" outlineLevel="0" collapsed="false">
      <c r="A18" s="4" t="s">
        <v>225</v>
      </c>
      <c r="B18" s="4"/>
      <c r="C18" s="30" t="s">
        <v>226</v>
      </c>
      <c r="D18" s="30"/>
      <c r="E18" s="30"/>
      <c r="F18" s="30"/>
      <c r="G18" s="30"/>
      <c r="H18" s="30"/>
      <c r="I18" s="30"/>
      <c r="J18" s="30"/>
    </row>
    <row r="20" customFormat="false" ht="33.75" hidden="false" customHeight="true" outlineLevel="0" collapsed="false">
      <c r="A20" s="4" t="s">
        <v>227</v>
      </c>
      <c r="B20" s="4"/>
      <c r="C20" s="4"/>
      <c r="D20" s="30" t="s">
        <v>228</v>
      </c>
      <c r="E20" s="30"/>
      <c r="F20" s="30"/>
      <c r="G20" s="30"/>
      <c r="H20" s="30"/>
      <c r="I20" s="30"/>
      <c r="J20" s="30"/>
    </row>
    <row r="21" customFormat="false" ht="25.5" hidden="false" customHeight="true" outlineLevel="0" collapsed="false">
      <c r="A21" s="4" t="s">
        <v>229</v>
      </c>
      <c r="B21" s="4"/>
      <c r="C21" s="4"/>
      <c r="D21" s="30"/>
      <c r="E21" s="30"/>
      <c r="F21" s="30"/>
      <c r="G21" s="30"/>
      <c r="H21" s="30"/>
      <c r="I21" s="30"/>
      <c r="J21" s="30"/>
    </row>
    <row r="22" customFormat="false" ht="30" hidden="false" customHeight="true" outlineLevel="0" collapsed="false">
      <c r="A22" s="15" t="s">
        <v>230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41">
    <mergeCell ref="A1:J1"/>
    <mergeCell ref="A2:B2"/>
    <mergeCell ref="C2:J2"/>
    <mergeCell ref="A3:B3"/>
    <mergeCell ref="C3:J3"/>
    <mergeCell ref="A4:B4"/>
    <mergeCell ref="C4:J4"/>
    <mergeCell ref="A6:J6"/>
    <mergeCell ref="A7:D7"/>
    <mergeCell ref="E7:F7"/>
    <mergeCell ref="I7:J7"/>
    <mergeCell ref="A8:D8"/>
    <mergeCell ref="E8:F8"/>
    <mergeCell ref="I8:J8"/>
    <mergeCell ref="A9:D9"/>
    <mergeCell ref="E9:F9"/>
    <mergeCell ref="I9:J9"/>
    <mergeCell ref="A10:D10"/>
    <mergeCell ref="E10:F10"/>
    <mergeCell ref="I10:J10"/>
    <mergeCell ref="A11:D11"/>
    <mergeCell ref="E11:F11"/>
    <mergeCell ref="I11:J11"/>
    <mergeCell ref="A12:D12"/>
    <mergeCell ref="E12:F12"/>
    <mergeCell ref="I12:J12"/>
    <mergeCell ref="A13:D13"/>
    <mergeCell ref="E13:F13"/>
    <mergeCell ref="I13:J13"/>
    <mergeCell ref="A15:J15"/>
    <mergeCell ref="A16:B16"/>
    <mergeCell ref="C16:J16"/>
    <mergeCell ref="A17:B17"/>
    <mergeCell ref="C17:J17"/>
    <mergeCell ref="A18:B18"/>
    <mergeCell ref="C18:J18"/>
    <mergeCell ref="A20:C20"/>
    <mergeCell ref="D20:J20"/>
    <mergeCell ref="A21:C21"/>
    <mergeCell ref="D21:J21"/>
    <mergeCell ref="A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231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59</v>
      </c>
      <c r="B2" s="22"/>
      <c r="C2" s="8" t="s">
        <v>232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61</v>
      </c>
      <c r="B3" s="22"/>
      <c r="C3" s="8" t="s">
        <v>233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63</v>
      </c>
      <c r="B4" s="22"/>
      <c r="C4" s="8" t="s">
        <v>234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235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66</v>
      </c>
      <c r="B7" s="12"/>
      <c r="C7" s="12"/>
      <c r="D7" s="12"/>
      <c r="E7" s="12" t="s">
        <v>236</v>
      </c>
      <c r="F7" s="12"/>
      <c r="G7" s="12" t="s">
        <v>237</v>
      </c>
      <c r="H7" s="12"/>
      <c r="I7" s="12" t="s">
        <v>238</v>
      </c>
      <c r="J7" s="12"/>
    </row>
    <row r="8" customFormat="false" ht="25.5" hidden="false" customHeight="true" outlineLevel="0" collapsed="false">
      <c r="A8" s="30" t="s">
        <v>239</v>
      </c>
      <c r="B8" s="30"/>
      <c r="C8" s="30"/>
      <c r="D8" s="30"/>
      <c r="E8" s="30" t="s">
        <v>240</v>
      </c>
      <c r="F8" s="30"/>
      <c r="G8" s="30" t="s">
        <v>241</v>
      </c>
      <c r="H8" s="30"/>
      <c r="I8" s="30" t="s">
        <v>242</v>
      </c>
      <c r="J8" s="30"/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25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25.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customFormat="false" ht="25.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customFormat="false" ht="25.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</row>
    <row r="17" customFormat="false" ht="24" hidden="false" customHeight="true" outlineLevel="0" collapsed="false">
      <c r="A17" s="14" t="s">
        <v>243</v>
      </c>
      <c r="B17" s="14"/>
      <c r="C17" s="14"/>
      <c r="D17" s="14"/>
      <c r="E17" s="14"/>
      <c r="F17" s="14"/>
      <c r="G17" s="14"/>
      <c r="H17" s="14"/>
      <c r="I17" s="14"/>
      <c r="J17" s="14"/>
    </row>
    <row r="18" customFormat="false" ht="24" hidden="false" customHeight="true" outlineLevel="0" collapsed="false">
      <c r="A18" s="4" t="s">
        <v>244</v>
      </c>
      <c r="B18" s="4"/>
      <c r="C18" s="4"/>
      <c r="D18" s="4"/>
      <c r="E18" s="4"/>
      <c r="F18" s="4"/>
      <c r="G18" s="4"/>
      <c r="H18" s="4"/>
      <c r="I18" s="30"/>
      <c r="J18" s="30"/>
    </row>
    <row r="19" customFormat="false" ht="24" hidden="false" customHeight="true" outlineLevel="0" collapsed="false">
      <c r="A19" s="4" t="s">
        <v>245</v>
      </c>
      <c r="B19" s="4"/>
      <c r="C19" s="4"/>
      <c r="D19" s="4"/>
      <c r="E19" s="4"/>
      <c r="F19" s="4"/>
      <c r="G19" s="4"/>
      <c r="H19" s="4"/>
      <c r="I19" s="30"/>
      <c r="J19" s="30"/>
    </row>
    <row r="20" customFormat="false" ht="24" hidden="false" customHeight="true" outlineLevel="0" collapsed="false">
      <c r="A20" s="4" t="s">
        <v>246</v>
      </c>
      <c r="B20" s="4"/>
      <c r="C20" s="4"/>
      <c r="D20" s="4"/>
      <c r="E20" s="4"/>
      <c r="F20" s="4"/>
      <c r="G20" s="4"/>
      <c r="H20" s="4"/>
      <c r="I20" s="30"/>
      <c r="J20" s="30"/>
    </row>
    <row r="21" customFormat="false" ht="24" hidden="false" customHeight="true" outlineLevel="0" collapsed="false">
      <c r="A21" s="4" t="s">
        <v>247</v>
      </c>
      <c r="B21" s="4"/>
      <c r="C21" s="4"/>
      <c r="D21" s="4"/>
      <c r="E21" s="4"/>
      <c r="F21" s="4"/>
      <c r="G21" s="4"/>
      <c r="H21" s="4"/>
      <c r="I21" s="30"/>
      <c r="J21" s="30"/>
    </row>
    <row r="22" customFormat="false" ht="24" hidden="false" customHeight="true" outlineLevel="0" collapsed="false">
      <c r="A22" s="4" t="s">
        <v>248</v>
      </c>
      <c r="B22" s="4"/>
      <c r="C22" s="4"/>
      <c r="D22" s="4"/>
      <c r="E22" s="4"/>
      <c r="F22" s="4"/>
      <c r="G22" s="4"/>
      <c r="H22" s="4"/>
      <c r="I22" s="30"/>
      <c r="J22" s="30"/>
    </row>
    <row r="24" customFormat="false" ht="36" hidden="false" customHeight="true" outlineLevel="0" collapsed="false">
      <c r="A24" s="4" t="s">
        <v>249</v>
      </c>
      <c r="B24" s="4"/>
      <c r="C24" s="4"/>
      <c r="D24" s="30" t="s">
        <v>250</v>
      </c>
      <c r="E24" s="30"/>
      <c r="F24" s="30"/>
      <c r="G24" s="30"/>
      <c r="H24" s="30"/>
      <c r="I24" s="30"/>
      <c r="J24" s="30"/>
    </row>
    <row r="25" customFormat="false" ht="30" hidden="false" customHeight="true" outlineLevel="0" collapsed="false">
      <c r="A25" s="15" t="s">
        <v>251</v>
      </c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58">
    <mergeCell ref="A1:J1"/>
    <mergeCell ref="A2:B2"/>
    <mergeCell ref="C2:J2"/>
    <mergeCell ref="A3:B3"/>
    <mergeCell ref="C3:J3"/>
    <mergeCell ref="A4:B4"/>
    <mergeCell ref="C4:J4"/>
    <mergeCell ref="A6:J6"/>
    <mergeCell ref="A7:D7"/>
    <mergeCell ref="E7:F7"/>
    <mergeCell ref="G7:H7"/>
    <mergeCell ref="I7:J7"/>
    <mergeCell ref="A8:D8"/>
    <mergeCell ref="E8:F8"/>
    <mergeCell ref="G8:H8"/>
    <mergeCell ref="I8:J8"/>
    <mergeCell ref="A9:D9"/>
    <mergeCell ref="E9:F9"/>
    <mergeCell ref="G9:H9"/>
    <mergeCell ref="I9:J9"/>
    <mergeCell ref="A10:D10"/>
    <mergeCell ref="E10:F10"/>
    <mergeCell ref="G10:H10"/>
    <mergeCell ref="I10:J10"/>
    <mergeCell ref="A11:D11"/>
    <mergeCell ref="E11:F11"/>
    <mergeCell ref="G11:H11"/>
    <mergeCell ref="I11:J11"/>
    <mergeCell ref="A12:D12"/>
    <mergeCell ref="E12:F12"/>
    <mergeCell ref="G12:H12"/>
    <mergeCell ref="I12:J12"/>
    <mergeCell ref="A13:D13"/>
    <mergeCell ref="E13:F13"/>
    <mergeCell ref="G13:H13"/>
    <mergeCell ref="I13:J13"/>
    <mergeCell ref="A14:D14"/>
    <mergeCell ref="E14:F14"/>
    <mergeCell ref="G14:H14"/>
    <mergeCell ref="I14:J14"/>
    <mergeCell ref="A15:D15"/>
    <mergeCell ref="E15:F15"/>
    <mergeCell ref="G15:H15"/>
    <mergeCell ref="I15:J15"/>
    <mergeCell ref="A17:J17"/>
    <mergeCell ref="A18:H18"/>
    <mergeCell ref="I18:J18"/>
    <mergeCell ref="A19:H19"/>
    <mergeCell ref="I19:J19"/>
    <mergeCell ref="A20:H20"/>
    <mergeCell ref="I20:J20"/>
    <mergeCell ref="A21:H21"/>
    <mergeCell ref="I21:J21"/>
    <mergeCell ref="A22:H22"/>
    <mergeCell ref="I22:J22"/>
    <mergeCell ref="A24:C24"/>
    <mergeCell ref="D24:J24"/>
    <mergeCell ref="A25:J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2026-09-08T22:47:38Z</dcterms:created>
  <dc:creator>openpyxl</dc:creator>
  <dc:description/>
  <dc:language>en-US</dc:language>
  <cp:lastModifiedBy/>
  <dcterms:modified xsi:type="dcterms:W3CDTF">2026-09-08T22:47:38Z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