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2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7.xml" ContentType="application/vnd.openxmlformats-officedocument.spreadsheetml.worksheet+xml"/>
  <Override PartName="/xl/worksheets/sheet26.xml" ContentType="application/vnd.openxmlformats-officedocument.spreadsheetml.worksheet+xml"/>
  <Override PartName="/xl/worksheets/sheet25.xml" ContentType="application/vnd.openxmlformats-officedocument.spreadsheetml.worksheet+xml"/>
  <Override PartName="/xl/worksheets/sheet24.xml" ContentType="application/vnd.openxmlformats-officedocument.spreadsheetml.worksheet+xml"/>
  <Override PartName="/xl/worksheets/sheet23.xml" ContentType="application/vnd.openxmlformats-officedocument.spreadsheetml.worksheet+xml"/>
  <Override PartName="/xl/worksheets/sheet22.xml" ContentType="application/vnd.openxmlformats-officedocument.spreadsheetml.worksheet+xml"/>
  <Override PartName="/xl/worksheets/sheet2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11.xml" ContentType="application/vnd.openxmlformats-officedocument.spreadsheetml.worksheet+xml"/>
  <Override PartName="/xl/worksheets/sheet6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0.xml" ContentType="application/vnd.openxmlformats-officedocument.spreadsheetml.worksheet+xml"/>
  <Override PartName="/xl/worksheets/sheet39.xml" ContentType="application/vnd.openxmlformats-officedocument.spreadsheetml.worksheet+xml"/>
  <Override PartName="/xl/worksheets/sheet31.xml" ContentType="application/vnd.openxmlformats-officedocument.spreadsheetml.worksheet+xml"/>
  <Override PartName="/xl/worksheets/sheet9.xml" ContentType="application/vnd.openxmlformats-officedocument.spreadsheetml.worksheet+xml"/>
  <Override PartName="/xl/worksheets/sheet14.xml" ContentType="application/vnd.openxmlformats-officedocument.spreadsheetml.worksheet+xml"/>
  <Override PartName="/xl/worksheets/sheet30.xml" ContentType="application/vnd.openxmlformats-officedocument.spreadsheetml.worksheet+xml"/>
  <Override PartName="/xl/worksheets/sheet8.xml" ContentType="application/vnd.openxmlformats-officedocument.spreadsheetml.worksheet+xml"/>
  <Override PartName="/xl/worksheets/sheet13.xml" ContentType="application/vnd.openxmlformats-officedocument.spreadsheetml.worksheet+xml"/>
  <Override PartName="/xl/worksheets/sheet7.xml" ContentType="application/vnd.openxmlformats-officedocument.spreadsheetml.worksheet+xml"/>
  <Override PartName="/xl/worksheets/sheet12.xml" ContentType="application/vnd.openxmlformats-officedocument.spreadsheetml.worksheet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.xml" ContentType="application/vnd.openxmlformats-officedocument.spreadsheetml.worksheet+xml"/>
  <Override PartName="/xl/worksheets/sheet18.xml" ContentType="application/vnd.openxmlformats-officedocument.spreadsheetml.worksheet+xml"/>
  <Override PartName="/xl/worksheets/sheet20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00 사용법" sheetId="1" state="visible" r:id="rId3"/>
    <sheet name="00 목차" sheetId="2" state="visible" r:id="rId4"/>
    <sheet name="01 비즈니스모델캔버스" sheetId="3" state="visible" r:id="rId5"/>
    <sheet name="02 린캔버스" sheetId="4" state="visible" r:id="rId6"/>
    <sheet name="03 가치제안캔버스" sheetId="5" state="visible" r:id="rId7"/>
    <sheet name="04 할일이론 JTBD" sheetId="6" state="visible" r:id="rId8"/>
    <sheet name="05 페르소나" sheetId="7" state="visible" r:id="rId9"/>
    <sheet name="06 고객여정지도" sheetId="8" state="visible" r:id="rId10"/>
    <sheet name="07 고객인터뷰" sheetId="9" state="visible" r:id="rId11"/>
    <sheet name="08 TAM SAM SOM" sheetId="10" state="visible" r:id="rId12"/>
    <sheet name="09 상향식매출추정" sheetId="11" state="visible" r:id="rId13"/>
    <sheet name="10 SWOT" sheetId="12" state="visible" r:id="rId14"/>
    <sheet name="11 3C" sheetId="13" state="visible" r:id="rId15"/>
    <sheet name="12 PEST" sheetId="14" state="visible" r:id="rId16"/>
    <sheet name="13 5가지힘" sheetId="15" state="visible" r:id="rId17"/>
    <sheet name="14 STP" sheetId="16" state="visible" r:id="rId18"/>
    <sheet name="15 경쟁사비교표" sheetId="17" state="visible" r:id="rId19"/>
    <sheet name="16 포지셔닝맵" sheetId="18" state="visible" r:id="rId20"/>
    <sheet name="17 가격설계" sheetId="19" state="visible" r:id="rId21"/>
    <sheet name="18 원가·공헌이익" sheetId="20" state="visible" r:id="rId22"/>
    <sheet name="19 손익분기점" sheetId="21" state="visible" r:id="rId23"/>
    <sheet name="20 3개년손익" sheetId="22" state="visible" r:id="rId24"/>
    <sheet name="21 자금소요·조달" sheetId="23" state="visible" r:id="rId25"/>
    <sheet name="22 수익모델12" sheetId="24" state="visible" r:id="rId26"/>
    <sheet name="23 4P" sheetId="25" state="visible" r:id="rId27"/>
    <sheet name="24 AARRR" sheetId="26" state="visible" r:id="rId28"/>
    <sheet name="25 안소프" sheetId="27" state="visible" r:id="rId29"/>
    <sheet name="26 BCG" sheetId="28" state="visible" r:id="rId30"/>
    <sheet name="27 KPI트리" sheetId="29" state="visible" r:id="rId31"/>
    <sheet name="28 리스크" sheetId="30" state="visible" r:id="rId32"/>
    <sheet name="29 마일스톤" sheetId="31" state="visible" r:id="rId33"/>
    <sheet name="30 만다라트" sheetId="32" state="visible" r:id="rId34"/>
    <sheet name="31 SCAMPER" sheetId="33" state="visible" r:id="rId35"/>
    <sheet name="32 트리즈40" sheetId="34" state="visible" r:id="rId36"/>
    <sheet name="33 브레인라이팅635" sheetId="35" state="visible" r:id="rId37"/>
    <sheet name="34 6색사고모자" sheetId="36" state="visible" r:id="rId38"/>
    <sheet name="35 임팩트난이도" sheetId="37" state="visible" r:id="rId39"/>
    <sheet name="36 팀R&amp;R" sheetId="38" state="visible" r:id="rId40"/>
    <sheet name="37 사업계획서점검" sheetId="39" state="visible" r:id="rId41"/>
    <sheet name="38 IR피치덱12" sheetId="40" state="visible" r:id="rId4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<sst xmlns="http://schemas.openxmlformats.org/spreadsheetml/2006/main" count="1271" uniqueCount="1121">
  <si>
    <r>
      <rPr>
        <b val="true"/>
        <sz val="20"/>
        <color rgb="FFFFFFFF"/>
        <rFont val="Noto Sans CJK SC"/>
        <family val="2"/>
      </rPr>
      <t xml:space="preserve">비즈니스 모델 </t>
    </r>
    <r>
      <rPr>
        <b val="true"/>
        <sz val="20"/>
        <color rgb="FFFFFFFF"/>
        <rFont val="맑은 고딕"/>
        <family val="0"/>
        <charset val="1"/>
      </rPr>
      <t xml:space="preserve">· </t>
    </r>
    <r>
      <rPr>
        <b val="true"/>
        <sz val="20"/>
        <color rgb="FFFFFFFF"/>
        <rFont val="Noto Sans CJK SC"/>
        <family val="2"/>
      </rPr>
      <t xml:space="preserve">사업계획서 설계 도구 </t>
    </r>
    <r>
      <rPr>
        <b val="true"/>
        <sz val="20"/>
        <color rgb="FFFFFFFF"/>
        <rFont val="맑은 고딕"/>
        <family val="0"/>
        <charset val="1"/>
      </rPr>
      <t xml:space="preserve">38</t>
    </r>
    <r>
      <rPr>
        <b val="true"/>
        <sz val="20"/>
        <color rgb="FFFFFFFF"/>
        <rFont val="Noto Sans CJK SC"/>
        <family val="2"/>
      </rPr>
      <t xml:space="preserve">종</t>
    </r>
  </si>
  <si>
    <r>
      <rPr>
        <sz val="9.5"/>
        <color rgb="FF6B6B77"/>
        <rFont val="맑은 고딕"/>
        <family val="0"/>
        <charset val="1"/>
      </rPr>
      <t xml:space="preserve">younsubjung.com  ·  </t>
    </r>
    <r>
      <rPr>
        <sz val="9.5"/>
        <color rgb="FF6B6B77"/>
        <rFont val="Noto Sans CJK SC"/>
        <family val="2"/>
      </rPr>
      <t xml:space="preserve">정윤섭  </t>
    </r>
    <r>
      <rPr>
        <sz val="9.5"/>
        <color rgb="FF6B6B77"/>
        <rFont val="맑은 고딕"/>
        <family val="0"/>
        <charset val="1"/>
      </rPr>
      <t xml:space="preserve">·  2026.09.08 </t>
    </r>
    <r>
      <rPr>
        <sz val="9.5"/>
        <color rgb="FF6B6B77"/>
        <rFont val="Noto Sans CJK SC"/>
        <family val="2"/>
      </rPr>
      <t xml:space="preserve">기준  </t>
    </r>
    <r>
      <rPr>
        <sz val="9.5"/>
        <color rgb="FF6B6B77"/>
        <rFont val="맑은 고딕"/>
        <family val="0"/>
        <charset val="1"/>
      </rPr>
      <t xml:space="preserve">·  </t>
    </r>
    <r>
      <rPr>
        <sz val="9.5"/>
        <color rgb="FF6B6B77"/>
        <rFont val="Noto Sans CJK SC"/>
        <family val="2"/>
      </rPr>
      <t xml:space="preserve">회사 안에서는 자유롭게 고쳐 쓰셔도 됩니다</t>
    </r>
  </si>
  <si>
    <t xml:space="preserve">이 파일을 여는 순서</t>
  </si>
  <si>
    <t xml:space="preserve">혼자 아이디어 단계입니까</t>
  </si>
  <si>
    <r>
      <rPr>
        <sz val="9.5"/>
        <color rgb="FF111114"/>
        <rFont val="맑은 고딕"/>
        <family val="0"/>
        <charset val="1"/>
      </rPr>
      <t xml:space="preserve">02 </t>
    </r>
    <r>
      <rPr>
        <sz val="9.5"/>
        <color rgb="FF111114"/>
        <rFont val="Noto Sans CJK SC"/>
        <family val="2"/>
      </rPr>
      <t xml:space="preserve">린캔버스 → </t>
    </r>
    <r>
      <rPr>
        <sz val="9.5"/>
        <color rgb="FF111114"/>
        <rFont val="맑은 고딕"/>
        <family val="0"/>
        <charset val="1"/>
      </rPr>
      <t xml:space="preserve">07 </t>
    </r>
    <r>
      <rPr>
        <sz val="9.5"/>
        <color rgb="FF111114"/>
        <rFont val="Noto Sans CJK SC"/>
        <family val="2"/>
      </rPr>
      <t xml:space="preserve">고객인터뷰 → </t>
    </r>
    <r>
      <rPr>
        <sz val="9.5"/>
        <color rgb="FF111114"/>
        <rFont val="맑은 고딕"/>
        <family val="0"/>
        <charset val="1"/>
      </rPr>
      <t xml:space="preserve">03 </t>
    </r>
    <r>
      <rPr>
        <sz val="9.5"/>
        <color rgb="FF111114"/>
        <rFont val="Noto Sans CJK SC"/>
        <family val="2"/>
      </rPr>
      <t xml:space="preserve">가치제안캔버스 순서로 세 장만 채웁니다</t>
    </r>
    <r>
      <rPr>
        <sz val="9.5"/>
        <color rgb="FF111114"/>
        <rFont val="맑은 고딕"/>
        <family val="0"/>
        <charset val="1"/>
      </rPr>
      <t xml:space="preserve">.</t>
    </r>
  </si>
  <si>
    <t xml:space="preserve">정부지원사업 신청서를 씁니까</t>
  </si>
  <si>
    <r>
      <rPr>
        <sz val="9.5"/>
        <color rgb="FF111114"/>
        <rFont val="맑은 고딕"/>
        <family val="0"/>
        <charset val="1"/>
      </rPr>
      <t xml:space="preserve">08 TAM SAM SOM → 09 </t>
    </r>
    <r>
      <rPr>
        <sz val="9.5"/>
        <color rgb="FF111114"/>
        <rFont val="Noto Sans CJK SC"/>
        <family val="2"/>
      </rPr>
      <t xml:space="preserve">상향식매출추정 → </t>
    </r>
    <r>
      <rPr>
        <sz val="9.5"/>
        <color rgb="FF111114"/>
        <rFont val="맑은 고딕"/>
        <family val="0"/>
        <charset val="1"/>
      </rPr>
      <t xml:space="preserve">15 </t>
    </r>
    <r>
      <rPr>
        <sz val="9.5"/>
        <color rgb="FF111114"/>
        <rFont val="Noto Sans CJK SC"/>
        <family val="2"/>
      </rPr>
      <t xml:space="preserve">경쟁사비교표 → </t>
    </r>
    <r>
      <rPr>
        <sz val="9.5"/>
        <color rgb="FF111114"/>
        <rFont val="맑은 고딕"/>
        <family val="0"/>
        <charset val="1"/>
      </rPr>
      <t xml:space="preserve">21 </t>
    </r>
    <r>
      <rPr>
        <sz val="9.5"/>
        <color rgb="FF111114"/>
        <rFont val="Noto Sans CJK SC"/>
        <family val="2"/>
      </rPr>
      <t xml:space="preserve">자금소요 → </t>
    </r>
    <r>
      <rPr>
        <sz val="9.5"/>
        <color rgb="FF111114"/>
        <rFont val="맑은 고딕"/>
        <family val="0"/>
        <charset val="1"/>
      </rPr>
      <t xml:space="preserve">29 </t>
    </r>
    <r>
      <rPr>
        <sz val="9.5"/>
        <color rgb="FF111114"/>
        <rFont val="Noto Sans CJK SC"/>
        <family val="2"/>
      </rPr>
      <t xml:space="preserve">마일스톤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마지막에 </t>
    </r>
    <r>
      <rPr>
        <sz val="9.5"/>
        <color rgb="FF111114"/>
        <rFont val="맑은 고딕"/>
        <family val="0"/>
        <charset val="1"/>
      </rPr>
      <t xml:space="preserve">37 </t>
    </r>
    <r>
      <rPr>
        <sz val="9.5"/>
        <color rgb="FF111114"/>
        <rFont val="Noto Sans CJK SC"/>
        <family val="2"/>
      </rPr>
      <t xml:space="preserve">사업계획서점검</t>
    </r>
    <r>
      <rPr>
        <sz val="9.5"/>
        <color rgb="FF111114"/>
        <rFont val="맑은 고딕"/>
        <family val="0"/>
        <charset val="1"/>
      </rPr>
      <t xml:space="preserve">.</t>
    </r>
  </si>
  <si>
    <t xml:space="preserve">투자 미팅을 준비합니까</t>
  </si>
  <si>
    <r>
      <rPr>
        <sz val="9.5"/>
        <color rgb="FF111114"/>
        <rFont val="맑은 고딕"/>
        <family val="0"/>
        <charset val="1"/>
      </rPr>
      <t xml:space="preserve">38 IR</t>
    </r>
    <r>
      <rPr>
        <sz val="9.5"/>
        <color rgb="FF111114"/>
        <rFont val="Noto Sans CJK SC"/>
        <family val="2"/>
      </rPr>
      <t xml:space="preserve">피치덱</t>
    </r>
    <r>
      <rPr>
        <sz val="9.5"/>
        <color rgb="FF111114"/>
        <rFont val="맑은 고딕"/>
        <family val="0"/>
        <charset val="1"/>
      </rPr>
      <t xml:space="preserve">12 </t>
    </r>
    <r>
      <rPr>
        <sz val="9.5"/>
        <color rgb="FF111114"/>
        <rFont val="Noto Sans CJK SC"/>
        <family val="2"/>
      </rPr>
      <t xml:space="preserve">를 먼저 펴고</t>
    </r>
    <r>
      <rPr>
        <sz val="9.5"/>
        <color rgb="FF111114"/>
        <rFont val="맑은 고딕"/>
        <family val="0"/>
        <charset val="1"/>
      </rPr>
      <t xml:space="preserve">, </t>
    </r>
    <r>
      <rPr>
        <sz val="9.5"/>
        <color rgb="FF111114"/>
        <rFont val="Noto Sans CJK SC"/>
        <family val="2"/>
      </rPr>
      <t xml:space="preserve">빈 장을 채우러 해당 시트로 갑니다</t>
    </r>
    <r>
      <rPr>
        <sz val="9.5"/>
        <color rgb="FF111114"/>
        <rFont val="맑은 고딕"/>
        <family val="0"/>
        <charset val="1"/>
      </rPr>
      <t xml:space="preserve">.</t>
    </r>
  </si>
  <si>
    <t xml:space="preserve">이미 팔고 있는데 안 늘어납니까</t>
  </si>
  <si>
    <r>
      <rPr>
        <sz val="9.5"/>
        <color rgb="FF111114"/>
        <rFont val="맑은 고딕"/>
        <family val="0"/>
        <charset val="1"/>
      </rPr>
      <t xml:space="preserve">24 AARRR → 06 </t>
    </r>
    <r>
      <rPr>
        <sz val="9.5"/>
        <color rgb="FF111114"/>
        <rFont val="Noto Sans CJK SC"/>
        <family val="2"/>
      </rPr>
      <t xml:space="preserve">고객여정지도 → </t>
    </r>
    <r>
      <rPr>
        <sz val="9.5"/>
        <color rgb="FF111114"/>
        <rFont val="맑은 고딕"/>
        <family val="0"/>
        <charset val="1"/>
      </rPr>
      <t xml:space="preserve">35 </t>
    </r>
    <r>
      <rPr>
        <sz val="9.5"/>
        <color rgb="FF111114"/>
        <rFont val="Noto Sans CJK SC"/>
        <family val="2"/>
      </rPr>
      <t xml:space="preserve">임팩트난이도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새는 곳 하나만 고칩니다</t>
    </r>
    <r>
      <rPr>
        <sz val="9.5"/>
        <color rgb="FF111114"/>
        <rFont val="맑은 고딕"/>
        <family val="0"/>
        <charset val="1"/>
      </rPr>
      <t xml:space="preserve">.</t>
    </r>
  </si>
  <si>
    <t xml:space="preserve">값을 정해야 합니까</t>
  </si>
  <si>
    <r>
      <rPr>
        <sz val="9.5"/>
        <color rgb="FF111114"/>
        <rFont val="맑은 고딕"/>
        <family val="0"/>
        <charset val="1"/>
      </rPr>
      <t xml:space="preserve">17 </t>
    </r>
    <r>
      <rPr>
        <sz val="9.5"/>
        <color rgb="FF111114"/>
        <rFont val="Noto Sans CJK SC"/>
        <family val="2"/>
      </rPr>
      <t xml:space="preserve">가격설계 → </t>
    </r>
    <r>
      <rPr>
        <sz val="9.5"/>
        <color rgb="FF111114"/>
        <rFont val="맑은 고딕"/>
        <family val="0"/>
        <charset val="1"/>
      </rPr>
      <t xml:space="preserve">18 </t>
    </r>
    <r>
      <rPr>
        <sz val="9.5"/>
        <color rgb="FF111114"/>
        <rFont val="Noto Sans CJK SC"/>
        <family val="2"/>
      </rPr>
      <t xml:space="preserve">원가</t>
    </r>
    <r>
      <rPr>
        <sz val="9.5"/>
        <color rgb="FF111114"/>
        <rFont val="맑은 고딕"/>
        <family val="0"/>
        <charset val="1"/>
      </rPr>
      <t xml:space="preserve">·</t>
    </r>
    <r>
      <rPr>
        <sz val="9.5"/>
        <color rgb="FF111114"/>
        <rFont val="Noto Sans CJK SC"/>
        <family val="2"/>
      </rPr>
      <t xml:space="preserve">공헌이익 → </t>
    </r>
    <r>
      <rPr>
        <sz val="9.5"/>
        <color rgb="FF111114"/>
        <rFont val="맑은 고딕"/>
        <family val="0"/>
        <charset val="1"/>
      </rPr>
      <t xml:space="preserve">19 </t>
    </r>
    <r>
      <rPr>
        <sz val="9.5"/>
        <color rgb="FF111114"/>
        <rFont val="Noto Sans CJK SC"/>
        <family val="2"/>
      </rPr>
      <t xml:space="preserve">손익분기점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세 장이 서로 물려 있습니다</t>
    </r>
    <r>
      <rPr>
        <sz val="9.5"/>
        <color rgb="FF111114"/>
        <rFont val="맑은 고딕"/>
        <family val="0"/>
        <charset val="1"/>
      </rPr>
      <t xml:space="preserve">.</t>
    </r>
  </si>
  <si>
    <t xml:space="preserve">회의에서 아이디어가 안 나옵니까</t>
  </si>
  <si>
    <r>
      <rPr>
        <sz val="9.5"/>
        <color rgb="FF111114"/>
        <rFont val="맑은 고딕"/>
        <family val="0"/>
        <charset val="1"/>
      </rPr>
      <t xml:space="preserve">33 </t>
    </r>
    <r>
      <rPr>
        <sz val="9.5"/>
        <color rgb="FF111114"/>
        <rFont val="Noto Sans CJK SC"/>
        <family val="2"/>
      </rPr>
      <t xml:space="preserve">브레인라이팅</t>
    </r>
    <r>
      <rPr>
        <sz val="9.5"/>
        <color rgb="FF111114"/>
        <rFont val="맑은 고딕"/>
        <family val="0"/>
        <charset val="1"/>
      </rPr>
      <t xml:space="preserve">635 → 31 SCAMPER → 34 6</t>
    </r>
    <r>
      <rPr>
        <sz val="9.5"/>
        <color rgb="FF111114"/>
        <rFont val="Noto Sans CJK SC"/>
        <family val="2"/>
      </rPr>
      <t xml:space="preserve">색사고모자</t>
    </r>
    <r>
      <rPr>
        <sz val="9.5"/>
        <color rgb="FF111114"/>
        <rFont val="맑은 고딕"/>
        <family val="0"/>
        <charset val="1"/>
      </rPr>
      <t xml:space="preserve">.</t>
    </r>
  </si>
  <si>
    <t xml:space="preserve">칸 색깔이 뜻하는 것</t>
  </si>
  <si>
    <t xml:space="preserve">연노랑 칸</t>
  </si>
  <si>
    <r>
      <rPr>
        <sz val="9.5"/>
        <color rgb="FF111114"/>
        <rFont val="Noto Sans CJK SC"/>
        <family val="2"/>
      </rPr>
      <t xml:space="preserve">여기에 적으세요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손으로 채우는 자리입니다</t>
    </r>
    <r>
      <rPr>
        <sz val="9.5"/>
        <color rgb="FF111114"/>
        <rFont val="맑은 고딕"/>
        <family val="0"/>
        <charset val="1"/>
      </rPr>
      <t xml:space="preserve">.</t>
    </r>
  </si>
  <si>
    <t xml:space="preserve">연초록 칸</t>
  </si>
  <si>
    <r>
      <rPr>
        <sz val="9.5"/>
        <color rgb="FF111114"/>
        <rFont val="Noto Sans CJK SC"/>
        <family val="2"/>
      </rPr>
      <t xml:space="preserve">자동으로 계산됩니다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건드리지 마세요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잘못 지우면 수식이 사라집니다</t>
    </r>
    <r>
      <rPr>
        <sz val="9.5"/>
        <color rgb="FF111114"/>
        <rFont val="맑은 고딕"/>
        <family val="0"/>
        <charset val="1"/>
      </rPr>
      <t xml:space="preserve">.</t>
    </r>
  </si>
  <si>
    <t xml:space="preserve">회색 이름표</t>
  </si>
  <si>
    <r>
      <rPr>
        <sz val="9.5"/>
        <color rgb="FF111114"/>
        <rFont val="Noto Sans CJK SC"/>
        <family val="2"/>
      </rPr>
      <t xml:space="preserve">칸 이름입니다</t>
    </r>
    <r>
      <rPr>
        <sz val="9.5"/>
        <color rgb="FF111114"/>
        <rFont val="맑은 고딕"/>
        <family val="0"/>
        <charset val="1"/>
      </rPr>
      <t xml:space="preserve">.</t>
    </r>
  </si>
  <si>
    <t xml:space="preserve">노랑 띠</t>
  </si>
  <si>
    <r>
      <rPr>
        <sz val="9.5"/>
        <color rgb="FF111114"/>
        <rFont val="Noto Sans CJK SC"/>
        <family val="2"/>
      </rPr>
      <t xml:space="preserve">구역이 바뀌는 자리입니다</t>
    </r>
    <r>
      <rPr>
        <sz val="9.5"/>
        <color rgb="FF111114"/>
        <rFont val="맑은 고딕"/>
        <family val="0"/>
        <charset val="1"/>
      </rPr>
      <t xml:space="preserve">.</t>
    </r>
  </si>
  <si>
    <t xml:space="preserve">숫자가 자동으로 계산되는 시트</t>
  </si>
  <si>
    <t xml:space="preserve">시트</t>
  </si>
  <si>
    <t xml:space="preserve">자동으로 나오는 값</t>
  </si>
  <si>
    <t xml:space="preserve">08 TAM SAM SOM</t>
  </si>
  <si>
    <t xml:space="preserve">전체 대비 비율</t>
  </si>
  <si>
    <r>
      <rPr>
        <b val="true"/>
        <sz val="9.5"/>
        <color rgb="FF111114"/>
        <rFont val="맑은 고딕"/>
        <family val="0"/>
        <charset val="1"/>
      </rPr>
      <t xml:space="preserve">09 </t>
    </r>
    <r>
      <rPr>
        <b val="true"/>
        <sz val="9.5"/>
        <color rgb="FF111114"/>
        <rFont val="Noto Sans CJK SC"/>
        <family val="2"/>
      </rPr>
      <t xml:space="preserve">상향식매출추정</t>
    </r>
  </si>
  <si>
    <r>
      <rPr>
        <sz val="9.5"/>
        <color rgb="FF111114"/>
        <rFont val="Noto Sans CJK SC"/>
        <family val="2"/>
      </rPr>
      <t xml:space="preserve">연 매출 </t>
    </r>
    <r>
      <rPr>
        <sz val="9.5"/>
        <color rgb="FF111114"/>
        <rFont val="맑은 고딕"/>
        <family val="0"/>
        <charset val="1"/>
      </rPr>
      <t xml:space="preserve">· </t>
    </r>
    <r>
      <rPr>
        <sz val="9.5"/>
        <color rgb="FF111114"/>
        <rFont val="Noto Sans CJK SC"/>
        <family val="2"/>
      </rPr>
      <t xml:space="preserve">월 평균 </t>
    </r>
    <r>
      <rPr>
        <sz val="9.5"/>
        <color rgb="FF111114"/>
        <rFont val="맑은 고딕"/>
        <family val="0"/>
        <charset val="1"/>
      </rPr>
      <t xml:space="preserve">· 1</t>
    </r>
    <r>
      <rPr>
        <sz val="9.5"/>
        <color rgb="FF111114"/>
        <rFont val="Noto Sans CJK SC"/>
        <family val="2"/>
      </rPr>
      <t xml:space="preserve">인당 매출</t>
    </r>
  </si>
  <si>
    <r>
      <rPr>
        <b val="true"/>
        <sz val="9.5"/>
        <color rgb="FF111114"/>
        <rFont val="맑은 고딕"/>
        <family val="0"/>
        <charset val="1"/>
      </rPr>
      <t xml:space="preserve">17 </t>
    </r>
    <r>
      <rPr>
        <b val="true"/>
        <sz val="9.5"/>
        <color rgb="FF111114"/>
        <rFont val="Noto Sans CJK SC"/>
        <family val="2"/>
      </rPr>
      <t xml:space="preserve">가격설계</t>
    </r>
  </si>
  <si>
    <r>
      <rPr>
        <sz val="9.5"/>
        <color rgb="FF111114"/>
        <rFont val="Noto Sans CJK SC"/>
        <family val="2"/>
      </rPr>
      <t xml:space="preserve">원가 기준 </t>
    </r>
    <r>
      <rPr>
        <sz val="9.5"/>
        <color rgb="FF111114"/>
        <rFont val="맑은 고딕"/>
        <family val="0"/>
        <charset val="1"/>
      </rPr>
      <t xml:space="preserve">· </t>
    </r>
    <r>
      <rPr>
        <sz val="9.5"/>
        <color rgb="FF111114"/>
        <rFont val="Noto Sans CJK SC"/>
        <family val="2"/>
      </rPr>
      <t xml:space="preserve">경쟁 기준 </t>
    </r>
    <r>
      <rPr>
        <sz val="9.5"/>
        <color rgb="FF111114"/>
        <rFont val="맑은 고딕"/>
        <family val="0"/>
        <charset val="1"/>
      </rPr>
      <t xml:space="preserve">· </t>
    </r>
    <r>
      <rPr>
        <sz val="9.5"/>
        <color rgb="FF111114"/>
        <rFont val="Noto Sans CJK SC"/>
        <family val="2"/>
      </rPr>
      <t xml:space="preserve">가치 기준 세 값</t>
    </r>
  </si>
  <si>
    <r>
      <rPr>
        <b val="true"/>
        <sz val="9.5"/>
        <color rgb="FF111114"/>
        <rFont val="맑은 고딕"/>
        <family val="0"/>
        <charset val="1"/>
      </rPr>
      <t xml:space="preserve">18 </t>
    </r>
    <r>
      <rPr>
        <b val="true"/>
        <sz val="9.5"/>
        <color rgb="FF111114"/>
        <rFont val="Noto Sans CJK SC"/>
        <family val="2"/>
      </rPr>
      <t xml:space="preserve">원가</t>
    </r>
    <r>
      <rPr>
        <b val="true"/>
        <sz val="9.5"/>
        <color rgb="FF111114"/>
        <rFont val="맑은 고딕"/>
        <family val="0"/>
        <charset val="1"/>
      </rPr>
      <t xml:space="preserve">·</t>
    </r>
    <r>
      <rPr>
        <b val="true"/>
        <sz val="9.5"/>
        <color rgb="FF111114"/>
        <rFont val="Noto Sans CJK SC"/>
        <family val="2"/>
      </rPr>
      <t xml:space="preserve">공헌이익</t>
    </r>
  </si>
  <si>
    <r>
      <rPr>
        <sz val="9.5"/>
        <color rgb="FF111114"/>
        <rFont val="Noto Sans CJK SC"/>
        <family val="2"/>
      </rPr>
      <t xml:space="preserve">변동비 합계 </t>
    </r>
    <r>
      <rPr>
        <sz val="9.5"/>
        <color rgb="FF111114"/>
        <rFont val="맑은 고딕"/>
        <family val="0"/>
        <charset val="1"/>
      </rPr>
      <t xml:space="preserve">· </t>
    </r>
    <r>
      <rPr>
        <sz val="9.5"/>
        <color rgb="FF111114"/>
        <rFont val="Noto Sans CJK SC"/>
        <family val="2"/>
      </rPr>
      <t xml:space="preserve">고정비 합계 </t>
    </r>
    <r>
      <rPr>
        <sz val="9.5"/>
        <color rgb="FF111114"/>
        <rFont val="맑은 고딕"/>
        <family val="0"/>
        <charset val="1"/>
      </rPr>
      <t xml:space="preserve">· </t>
    </r>
    <r>
      <rPr>
        <sz val="9.5"/>
        <color rgb="FF111114"/>
        <rFont val="Noto Sans CJK SC"/>
        <family val="2"/>
      </rPr>
      <t xml:space="preserve">공헌이익 </t>
    </r>
    <r>
      <rPr>
        <sz val="9.5"/>
        <color rgb="FF111114"/>
        <rFont val="맑은 고딕"/>
        <family val="0"/>
        <charset val="1"/>
      </rPr>
      <t xml:space="preserve">· </t>
    </r>
    <r>
      <rPr>
        <sz val="9.5"/>
        <color rgb="FF111114"/>
        <rFont val="Noto Sans CJK SC"/>
        <family val="2"/>
      </rPr>
      <t xml:space="preserve">공헌이익률</t>
    </r>
  </si>
  <si>
    <r>
      <rPr>
        <b val="true"/>
        <sz val="9.5"/>
        <color rgb="FF111114"/>
        <rFont val="맑은 고딕"/>
        <family val="0"/>
        <charset val="1"/>
      </rPr>
      <t xml:space="preserve">19 </t>
    </r>
    <r>
      <rPr>
        <b val="true"/>
        <sz val="9.5"/>
        <color rgb="FF111114"/>
        <rFont val="Noto Sans CJK SC"/>
        <family val="2"/>
      </rPr>
      <t xml:space="preserve">손익분기점</t>
    </r>
  </si>
  <si>
    <r>
      <rPr>
        <sz val="9.5"/>
        <color rgb="FF111114"/>
        <rFont val="Noto Sans CJK SC"/>
        <family val="2"/>
      </rPr>
      <t xml:space="preserve">본전 판매량 </t>
    </r>
    <r>
      <rPr>
        <sz val="9.5"/>
        <color rgb="FF111114"/>
        <rFont val="맑은 고딕"/>
        <family val="0"/>
        <charset val="1"/>
      </rPr>
      <t xml:space="preserve">· </t>
    </r>
    <r>
      <rPr>
        <sz val="9.5"/>
        <color rgb="FF111114"/>
        <rFont val="Noto Sans CJK SC"/>
        <family val="2"/>
      </rPr>
      <t xml:space="preserve">본전 매출 </t>
    </r>
    <r>
      <rPr>
        <sz val="9.5"/>
        <color rgb="FF111114"/>
        <rFont val="맑은 고딕"/>
        <family val="0"/>
        <charset val="1"/>
      </rPr>
      <t xml:space="preserve">· </t>
    </r>
    <r>
      <rPr>
        <sz val="9.5"/>
        <color rgb="FF111114"/>
        <rFont val="Noto Sans CJK SC"/>
        <family val="2"/>
      </rPr>
      <t xml:space="preserve">남은 개월 </t>
    </r>
    <r>
      <rPr>
        <sz val="9.5"/>
        <color rgb="FF111114"/>
        <rFont val="맑은 고딕"/>
        <family val="0"/>
        <charset val="1"/>
      </rPr>
      <t xml:space="preserve">· </t>
    </r>
    <r>
      <rPr>
        <sz val="9.5"/>
        <color rgb="FF111114"/>
        <rFont val="Noto Sans CJK SC"/>
        <family val="2"/>
      </rPr>
      <t xml:space="preserve">버틸 개월</t>
    </r>
  </si>
  <si>
    <r>
      <rPr>
        <b val="true"/>
        <sz val="9.5"/>
        <color rgb="FF111114"/>
        <rFont val="맑은 고딕"/>
        <family val="0"/>
        <charset val="1"/>
      </rPr>
      <t xml:space="preserve">20 3</t>
    </r>
    <r>
      <rPr>
        <b val="true"/>
        <sz val="9.5"/>
        <color rgb="FF111114"/>
        <rFont val="Noto Sans CJK SC"/>
        <family val="2"/>
      </rPr>
      <t xml:space="preserve">개년손익</t>
    </r>
  </si>
  <si>
    <r>
      <rPr>
        <sz val="9.5"/>
        <color rgb="FF111114"/>
        <rFont val="Noto Sans CJK SC"/>
        <family val="2"/>
      </rPr>
      <t xml:space="preserve">매출총이익 </t>
    </r>
    <r>
      <rPr>
        <sz val="9.5"/>
        <color rgb="FF111114"/>
        <rFont val="맑은 고딕"/>
        <family val="0"/>
        <charset val="1"/>
      </rPr>
      <t xml:space="preserve">· </t>
    </r>
    <r>
      <rPr>
        <sz val="9.5"/>
        <color rgb="FF111114"/>
        <rFont val="Noto Sans CJK SC"/>
        <family val="2"/>
      </rPr>
      <t xml:space="preserve">판관비 </t>
    </r>
    <r>
      <rPr>
        <sz val="9.5"/>
        <color rgb="FF111114"/>
        <rFont val="맑은 고딕"/>
        <family val="0"/>
        <charset val="1"/>
      </rPr>
      <t xml:space="preserve">· </t>
    </r>
    <r>
      <rPr>
        <sz val="9.5"/>
        <color rgb="FF111114"/>
        <rFont val="Noto Sans CJK SC"/>
        <family val="2"/>
      </rPr>
      <t xml:space="preserve">영업이익 </t>
    </r>
    <r>
      <rPr>
        <sz val="9.5"/>
        <color rgb="FF111114"/>
        <rFont val="맑은 고딕"/>
        <family val="0"/>
        <charset val="1"/>
      </rPr>
      <t xml:space="preserve">· </t>
    </r>
    <r>
      <rPr>
        <sz val="9.5"/>
        <color rgb="FF111114"/>
        <rFont val="Noto Sans CJK SC"/>
        <family val="2"/>
      </rPr>
      <t xml:space="preserve">이익률 </t>
    </r>
    <r>
      <rPr>
        <sz val="9.5"/>
        <color rgb="FF111114"/>
        <rFont val="맑은 고딕"/>
        <family val="0"/>
        <charset val="1"/>
      </rPr>
      <t xml:space="preserve">· 3</t>
    </r>
    <r>
      <rPr>
        <sz val="9.5"/>
        <color rgb="FF111114"/>
        <rFont val="Noto Sans CJK SC"/>
        <family val="2"/>
      </rPr>
      <t xml:space="preserve">년 합계</t>
    </r>
  </si>
  <si>
    <r>
      <rPr>
        <b val="true"/>
        <sz val="9.5"/>
        <color rgb="FF111114"/>
        <rFont val="맑은 고딕"/>
        <family val="0"/>
        <charset val="1"/>
      </rPr>
      <t xml:space="preserve">21 </t>
    </r>
    <r>
      <rPr>
        <b val="true"/>
        <sz val="9.5"/>
        <color rgb="FF111114"/>
        <rFont val="Noto Sans CJK SC"/>
        <family val="2"/>
      </rPr>
      <t xml:space="preserve">자금소요</t>
    </r>
    <r>
      <rPr>
        <b val="true"/>
        <sz val="9.5"/>
        <color rgb="FF111114"/>
        <rFont val="맑은 고딕"/>
        <family val="0"/>
        <charset val="1"/>
      </rPr>
      <t xml:space="preserve">·</t>
    </r>
    <r>
      <rPr>
        <b val="true"/>
        <sz val="9.5"/>
        <color rgb="FF111114"/>
        <rFont val="Noto Sans CJK SC"/>
        <family val="2"/>
      </rPr>
      <t xml:space="preserve">조달</t>
    </r>
  </si>
  <si>
    <r>
      <rPr>
        <sz val="9.5"/>
        <color rgb="FF111114"/>
        <rFont val="Noto Sans CJK SC"/>
        <family val="2"/>
      </rPr>
      <t xml:space="preserve">항목별 비중 </t>
    </r>
    <r>
      <rPr>
        <sz val="9.5"/>
        <color rgb="FF111114"/>
        <rFont val="맑은 고딕"/>
        <family val="0"/>
        <charset val="1"/>
      </rPr>
      <t xml:space="preserve">· </t>
    </r>
    <r>
      <rPr>
        <sz val="9.5"/>
        <color rgb="FF111114"/>
        <rFont val="Noto Sans CJK SC"/>
        <family val="2"/>
      </rPr>
      <t xml:space="preserve">합계 일치 확인</t>
    </r>
  </si>
  <si>
    <t xml:space="preserve">24 AARRR</t>
  </si>
  <si>
    <t xml:space="preserve">단계별 전환율</t>
  </si>
  <si>
    <t xml:space="preserve">26 BCG</t>
  </si>
  <si>
    <t xml:space="preserve">네 칸 중 어디인지 판정</t>
  </si>
  <si>
    <r>
      <rPr>
        <b val="true"/>
        <sz val="9.5"/>
        <color rgb="FF111114"/>
        <rFont val="맑은 고딕"/>
        <family val="0"/>
        <charset val="1"/>
      </rPr>
      <t xml:space="preserve">27 KPI</t>
    </r>
    <r>
      <rPr>
        <b val="true"/>
        <sz val="9.5"/>
        <color rgb="FF111114"/>
        <rFont val="Noto Sans CJK SC"/>
        <family val="2"/>
      </rPr>
      <t xml:space="preserve">트리</t>
    </r>
  </si>
  <si>
    <t xml:space="preserve">가지 곱셈 검산</t>
  </si>
  <si>
    <r>
      <rPr>
        <b val="true"/>
        <sz val="9.5"/>
        <color rgb="FF111114"/>
        <rFont val="맑은 고딕"/>
        <family val="0"/>
        <charset val="1"/>
      </rPr>
      <t xml:space="preserve">28 </t>
    </r>
    <r>
      <rPr>
        <b val="true"/>
        <sz val="9.5"/>
        <color rgb="FF111114"/>
        <rFont val="Noto Sans CJK SC"/>
        <family val="2"/>
      </rPr>
      <t xml:space="preserve">리스크 </t>
    </r>
    <r>
      <rPr>
        <b val="true"/>
        <sz val="9.5"/>
        <color rgb="FF111114"/>
        <rFont val="맑은 고딕"/>
        <family val="0"/>
        <charset val="1"/>
      </rPr>
      <t xml:space="preserve">· 35 </t>
    </r>
    <r>
      <rPr>
        <b val="true"/>
        <sz val="9.5"/>
        <color rgb="FF111114"/>
        <rFont val="Noto Sans CJK SC"/>
        <family val="2"/>
      </rPr>
      <t xml:space="preserve">임팩트난이도</t>
    </r>
  </si>
  <si>
    <t xml:space="preserve">점수와 순위</t>
  </si>
  <si>
    <r>
      <rPr>
        <b val="true"/>
        <sz val="9.5"/>
        <color rgb="FF111114"/>
        <rFont val="맑은 고딕"/>
        <family val="0"/>
        <charset val="1"/>
      </rPr>
      <t xml:space="preserve">37 </t>
    </r>
    <r>
      <rPr>
        <b val="true"/>
        <sz val="9.5"/>
        <color rgb="FF111114"/>
        <rFont val="Noto Sans CJK SC"/>
        <family val="2"/>
      </rPr>
      <t xml:space="preserve">사업계획서점검</t>
    </r>
  </si>
  <si>
    <t xml:space="preserve">채운 비율</t>
  </si>
  <si>
    <t xml:space="preserve">미리 들어 있는 숫자에 대해</t>
  </si>
  <si>
    <r>
      <rPr>
        <sz val="9"/>
        <color rgb="FF6B6B77"/>
        <rFont val="Noto Sans CJK SC"/>
        <family val="2"/>
      </rPr>
      <t xml:space="preserve">※ 계산이 되는 시트에는 「중소기업 대상 공공입찰 컨설팅」이라는 가상의 사업으로 예시 숫자를 넣어 두었습니다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실제 회사 자료가 아니라 쓰는 법을 보여 주려고 지어낸 숫자입니다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여러분 숫자로 덮어쓰시면 됩니다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</si>
  <si>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sz val="9"/>
        <color rgb="FF6B6B77"/>
        <rFont val="Noto Sans CJK SC"/>
        <family val="2"/>
      </rPr>
      <t xml:space="preserve">※ 표에 적힌 심사 기준 </t>
    </r>
    <r>
      <rPr>
        <sz val="9"/>
        <color rgb="FF6B6B77"/>
        <rFont val="맑은 고딕"/>
        <family val="0"/>
        <charset val="1"/>
      </rPr>
      <t xml:space="preserve">· </t>
    </r>
    <r>
      <rPr>
        <sz val="9"/>
        <color rgb="FF6B6B77"/>
        <rFont val="Noto Sans CJK SC"/>
        <family val="2"/>
      </rPr>
      <t xml:space="preserve">신청서 문항 이야기는 </t>
    </r>
    <r>
      <rPr>
        <sz val="9"/>
        <color rgb="FF6B6B77"/>
        <rFont val="맑은 고딕"/>
        <family val="0"/>
        <charset val="1"/>
      </rPr>
      <t xml:space="preserve">2026</t>
    </r>
    <r>
      <rPr>
        <sz val="9"/>
        <color rgb="FF6B6B77"/>
        <rFont val="Noto Sans CJK SC"/>
        <family val="2"/>
      </rPr>
      <t xml:space="preserve">년 </t>
    </r>
    <r>
      <rPr>
        <sz val="9"/>
        <color rgb="FF6B6B77"/>
        <rFont val="맑은 고딕"/>
        <family val="0"/>
        <charset val="1"/>
      </rPr>
      <t xml:space="preserve">9</t>
    </r>
    <r>
      <rPr>
        <sz val="9"/>
        <color rgb="FF6B6B77"/>
        <rFont val="Noto Sans CJK SC"/>
        <family val="2"/>
      </rPr>
      <t xml:space="preserve">월 기준으로 공개된 공고 양식을 보고 정리한 것입니다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해마다 바뀌므로 실제 신청 전에는 해당 공고문을 다시 확인하시기 바랍니다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</si>
  <si>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b val="true"/>
        <sz val="16"/>
        <color rgb="FFFFFFFF"/>
        <rFont val="Noto Sans CJK SC"/>
        <family val="2"/>
      </rPr>
      <t xml:space="preserve">목차 — </t>
    </r>
    <r>
      <rPr>
        <b val="true"/>
        <sz val="16"/>
        <color rgb="FFFFFFFF"/>
        <rFont val="맑은 고딕"/>
        <family val="0"/>
        <charset val="1"/>
      </rPr>
      <t xml:space="preserve">38</t>
    </r>
    <r>
      <rPr>
        <b val="true"/>
        <sz val="16"/>
        <color rgb="FFFFFFFF"/>
        <rFont val="Noto Sans CJK SC"/>
        <family val="2"/>
      </rPr>
      <t xml:space="preserve">개 도구</t>
    </r>
  </si>
  <si>
    <r>
      <rPr>
        <b val="true"/>
        <sz val="10.5"/>
        <color rgb="FF111114"/>
        <rFont val="Noto Sans CJK SC"/>
        <family val="2"/>
      </rPr>
      <t xml:space="preserve">기획 </t>
    </r>
    <r>
      <rPr>
        <b val="true"/>
        <sz val="10.5"/>
        <color rgb="FF111114"/>
        <rFont val="맑은 고딕"/>
        <family val="0"/>
        <charset val="1"/>
      </rPr>
      <t xml:space="preserve">· </t>
    </r>
    <r>
      <rPr>
        <b val="true"/>
        <sz val="10.5"/>
        <color rgb="FF111114"/>
        <rFont val="Noto Sans CJK SC"/>
        <family val="2"/>
      </rPr>
      <t xml:space="preserve">사업모델</t>
    </r>
  </si>
  <si>
    <r>
      <rPr>
        <sz val="9"/>
        <color rgb="FF6B6B77"/>
        <rFont val="Noto Sans CJK SC"/>
        <family val="2"/>
      </rPr>
      <t xml:space="preserve">사업 전체 그림을 한 장으로 보여야 할 때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사업계획서 첫 장과 </t>
    </r>
    <r>
      <rPr>
        <sz val="9"/>
        <color rgb="FF6B6B77"/>
        <rFont val="맑은 고딕"/>
        <family val="0"/>
        <charset val="1"/>
      </rPr>
      <t xml:space="preserve">IR 3~4</t>
    </r>
    <r>
      <rPr>
        <sz val="9"/>
        <color rgb="FF6B6B77"/>
        <rFont val="Noto Sans CJK SC"/>
        <family val="2"/>
      </rPr>
      <t xml:space="preserve">장에 그대로 들어갑니다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</si>
  <si>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sz val="9"/>
        <color rgb="FF6B6B77"/>
        <rFont val="Noto Sans CJK SC"/>
        <family val="2"/>
      </rPr>
      <t xml:space="preserve">아직 제품이 없거나 고객을 검증하는 중일 때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예비창업패키지</t>
    </r>
    <r>
      <rPr>
        <sz val="9"/>
        <color rgb="FF6B6B77"/>
        <rFont val="맑은 고딕"/>
        <family val="0"/>
        <charset val="1"/>
      </rPr>
      <t xml:space="preserve">·</t>
    </r>
    <r>
      <rPr>
        <sz val="9"/>
        <color rgb="FF6B6B77"/>
        <rFont val="Noto Sans CJK SC"/>
        <family val="2"/>
      </rPr>
      <t xml:space="preserve">초기창업패키지 문제인식 문항과 결이 같습니다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</si>
  <si>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sz val="9"/>
        <color rgb="FF6B6B77"/>
        <rFont val="Noto Sans CJK SC"/>
        <family val="2"/>
      </rPr>
      <t xml:space="preserve">「우리 제품이 왜 필요한가」를 설명해야 할 때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캔버스 두 장이 안 맞을 때 그 사이를 메웁니다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</si>
  <si>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sz val="9"/>
        <color rgb="FF6B6B77"/>
        <rFont val="Noto Sans CJK SC"/>
        <family val="2"/>
      </rPr>
      <t xml:space="preserve">고객이 왜 사는지 이유를 파고들 때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경쟁자를 다시 정의할 때도 씁니다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</si>
  <si>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sz val="9"/>
        <color rgb="FF6B6B77"/>
        <rFont val="Noto Sans CJK SC"/>
        <family val="2"/>
      </rPr>
      <t xml:space="preserve">팀 안에서 「우리 고객」이 서로 다른 사람을 뜻할 때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한 명으로 못 박습니다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</si>
  <si>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sz val="9"/>
        <color rgb="FF6B6B77"/>
        <rFont val="Noto Sans CJK SC"/>
        <family val="2"/>
      </rPr>
      <t xml:space="preserve">어디서 고객이 떨어지는지 찾을 때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전환율이 안 나오는 원인을 짚습니다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</si>
  <si>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sz val="9"/>
        <color rgb="FF6B6B77"/>
        <rFont val="Noto Sans CJK SC"/>
        <family val="2"/>
      </rPr>
      <t xml:space="preserve">캔버스를 채우기 전에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여기 나온 말이 다른 시트의 재료가 됩니다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</si>
  <si>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b val="true"/>
        <sz val="10.5"/>
        <color rgb="FF111114"/>
        <rFont val="Noto Sans CJK SC"/>
        <family val="2"/>
      </rPr>
      <t xml:space="preserve">시장 </t>
    </r>
    <r>
      <rPr>
        <b val="true"/>
        <sz val="10.5"/>
        <color rgb="FF111114"/>
        <rFont val="맑은 고딕"/>
        <family val="0"/>
        <charset val="1"/>
      </rPr>
      <t xml:space="preserve">· </t>
    </r>
    <r>
      <rPr>
        <b val="true"/>
        <sz val="10.5"/>
        <color rgb="FF111114"/>
        <rFont val="Noto Sans CJK SC"/>
        <family val="2"/>
      </rPr>
      <t xml:space="preserve">경쟁</t>
    </r>
  </si>
  <si>
    <r>
      <rPr>
        <sz val="9"/>
        <color rgb="FF6B6B77"/>
        <rFont val="Noto Sans CJK SC"/>
        <family val="2"/>
      </rPr>
      <t xml:space="preserve">사업계획서 시장분석 첫 장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정부지원사업</t>
    </r>
    <r>
      <rPr>
        <sz val="9"/>
        <color rgb="FF6B6B77"/>
        <rFont val="맑은 고딕"/>
        <family val="0"/>
        <charset val="1"/>
      </rPr>
      <t xml:space="preserve">·IR </t>
    </r>
    <r>
      <rPr>
        <sz val="9"/>
        <color rgb="FF6B6B77"/>
        <rFont val="Noto Sans CJK SC"/>
        <family val="2"/>
      </rPr>
      <t xml:space="preserve">에서 가장 많이 지적받는 자리입니다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</si>
  <si>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sz val="9"/>
        <color rgb="FF6B6B77"/>
        <rFont val="맑은 고딕"/>
        <family val="0"/>
        <charset val="1"/>
      </rPr>
      <t xml:space="preserve">TAM </t>
    </r>
    <r>
      <rPr>
        <sz val="9"/>
        <color rgb="FF6B6B77"/>
        <rFont val="Noto Sans CJK SC"/>
        <family val="2"/>
      </rPr>
      <t xml:space="preserve">옆에 반드시 같이 놓습니다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위에서 내려온 숫자와 아래서 올라온 숫자가 만나야 믿습니다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</si>
  <si>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sz val="9"/>
        <color rgb="FF6B6B77"/>
        <rFont val="Noto Sans CJK SC"/>
        <family val="2"/>
      </rPr>
      <t xml:space="preserve">지금 위치를 정리할 때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사업계획서 시장분석 앞에 놓습니다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</si>
  <si>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sz val="9"/>
        <color rgb="FF6B6B77"/>
        <rFont val="Noto Sans CJK SC"/>
        <family val="2"/>
      </rPr>
      <t xml:space="preserve">시장에 들어갈지 말지 판단할 때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셋을 나란히 놓고 봅니다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</si>
  <si>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sz val="9"/>
        <color rgb="FF6B6B77"/>
        <rFont val="Noto Sans CJK SC"/>
        <family val="2"/>
      </rPr>
      <t xml:space="preserve">규제 산업이거나 정책이 사업을 좌우할 때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정부지원사업 신청서에 특히 잘 먹힙니다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</si>
  <si>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sz val="9"/>
        <color rgb="FF6B6B77"/>
        <rFont val="Noto Sans CJK SC"/>
        <family val="2"/>
      </rPr>
      <t xml:space="preserve">이 시장에서 돈이 남는지 볼 때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진입 전에 봅니다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</si>
  <si>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sz val="9"/>
        <color rgb="FF6B6B77"/>
        <rFont val="Noto Sans CJK SC"/>
        <family val="2"/>
      </rPr>
      <t xml:space="preserve">누구에게 먼저 팔지 정할 때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초기에는 하나만 고르는 것이 중요합니다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</si>
  <si>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sz val="9"/>
        <color rgb="FF6B6B77"/>
        <rFont val="Noto Sans CJK SC"/>
        <family val="2"/>
      </rPr>
      <t xml:space="preserve">사업계획서 경쟁분석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심사표에 배점이 따로 있는 자리입니다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</si>
  <si>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sz val="9"/>
        <color rgb="FF6B6B77"/>
        <rFont val="Noto Sans CJK SC"/>
        <family val="2"/>
      </rPr>
      <t xml:space="preserve">경쟁사 비교표 다음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표로 본 것을 그림 한 장으로 바꿉니다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</si>
  <si>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b val="true"/>
        <sz val="10.5"/>
        <color rgb="FF111114"/>
        <rFont val="Noto Sans CJK SC"/>
        <family val="2"/>
      </rPr>
      <t xml:space="preserve">값 </t>
    </r>
    <r>
      <rPr>
        <b val="true"/>
        <sz val="10.5"/>
        <color rgb="FF111114"/>
        <rFont val="맑은 고딕"/>
        <family val="0"/>
        <charset val="1"/>
      </rPr>
      <t xml:space="preserve">· </t>
    </r>
    <r>
      <rPr>
        <b val="true"/>
        <sz val="10.5"/>
        <color rgb="FF111114"/>
        <rFont val="Noto Sans CJK SC"/>
        <family val="2"/>
      </rPr>
      <t xml:space="preserve">돈</t>
    </r>
  </si>
  <si>
    <r>
      <rPr>
        <sz val="9"/>
        <color rgb="FF6B6B77"/>
        <rFont val="Noto Sans CJK SC"/>
        <family val="2"/>
      </rPr>
      <t xml:space="preserve">값을 정할 때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세 가지 방식으로 각각 계산해 보고 그 사이에서 고릅니다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</si>
  <si>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sz val="9"/>
        <color rgb="FF6B6B77"/>
        <rFont val="Noto Sans CJK SC"/>
        <family val="2"/>
      </rPr>
      <t xml:space="preserve">손익분기점을 계산하기 직전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고정비와 변동비를 갈라 놓아야 그다음이 됩니다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</si>
  <si>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sz val="9"/>
        <color rgb="FF6B6B77"/>
        <rFont val="Noto Sans CJK SC"/>
        <family val="2"/>
      </rPr>
      <t xml:space="preserve">「언제부터 남습니까」에 답할 때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투자자와 심사위원이 반드시 묻습니다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</si>
  <si>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sz val="9"/>
        <color rgb="FF6B6B77"/>
        <rFont val="Noto Sans CJK SC"/>
        <family val="2"/>
      </rPr>
      <t xml:space="preserve">사업계획서 재무계획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양식이 정해져 있어 그대로 옮겨 적으면 됩니다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</si>
  <si>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sz val="9"/>
        <color rgb="FF6B6B77"/>
        <rFont val="Noto Sans CJK SC"/>
        <family val="2"/>
      </rPr>
      <t xml:space="preserve">정부지원사업 신청서와 </t>
    </r>
    <r>
      <rPr>
        <sz val="9"/>
        <color rgb="FF6B6B77"/>
        <rFont val="맑은 고딕"/>
        <family val="0"/>
        <charset val="1"/>
      </rPr>
      <t xml:space="preserve">IR </t>
    </r>
    <r>
      <rPr>
        <sz val="9"/>
        <color rgb="FF6B6B77"/>
        <rFont val="Noto Sans CJK SC"/>
        <family val="2"/>
      </rPr>
      <t xml:space="preserve">뒷장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「받아서 어디에 씁니까」에 답하는 표입니다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</si>
  <si>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sz val="9"/>
        <color rgb="FF6B6B77"/>
        <rFont val="Noto Sans CJK SC"/>
        <family val="2"/>
      </rPr>
      <t xml:space="preserve">어떻게 돈을 받을지 정할 때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유형을 바꾸면 사업이 통째로 바뀝니다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</si>
  <si>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sz val="9"/>
        <color rgb="FF6B6B77"/>
        <rFont val="Noto Sans CJK SC"/>
        <family val="2"/>
      </rPr>
      <t xml:space="preserve">팔 준비가 끝났을 때 실행 계획으로 옮길 때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</si>
  <si>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sz val="9"/>
        <color rgb="FF6B6B77"/>
        <rFont val="Noto Sans CJK SC"/>
        <family val="2"/>
      </rPr>
      <t xml:space="preserve">서비스가 돌아가기 시작했을 때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어느 단계가 새는지 봅니다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</si>
  <si>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b val="true"/>
        <sz val="10.5"/>
        <color rgb="FF111114"/>
        <rFont val="Noto Sans CJK SC"/>
        <family val="2"/>
      </rPr>
      <t xml:space="preserve">전략 </t>
    </r>
    <r>
      <rPr>
        <b val="true"/>
        <sz val="10.5"/>
        <color rgb="FF111114"/>
        <rFont val="맑은 고딕"/>
        <family val="0"/>
        <charset val="1"/>
      </rPr>
      <t xml:space="preserve">· </t>
    </r>
    <r>
      <rPr>
        <b val="true"/>
        <sz val="10.5"/>
        <color rgb="FF111114"/>
        <rFont val="Noto Sans CJK SC"/>
        <family val="2"/>
      </rPr>
      <t xml:space="preserve">실행</t>
    </r>
  </si>
  <si>
    <r>
      <rPr>
        <sz val="9"/>
        <color rgb="FF6B6B77"/>
        <rFont val="Noto Sans CJK SC"/>
        <family val="2"/>
      </rPr>
      <t xml:space="preserve">다음에 무엇을 할지 고를 때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네 갈래 중 하나를 고릅니다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</si>
  <si>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sz val="9"/>
        <color rgb="FF6B6B77"/>
        <rFont val="Noto Sans CJK SC"/>
        <family val="2"/>
      </rPr>
      <t xml:space="preserve">제품이 여럿일 때 어디에 돈을 넣을지 정할 때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</si>
  <si>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sz val="9"/>
        <color rgb="FF6B6B77"/>
        <rFont val="Noto Sans CJK SC"/>
        <family val="2"/>
      </rPr>
      <t xml:space="preserve">목표를 숫자로 쪼갤 때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팀이 무엇을 움직여야 하는지가 여기서 갈립니다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</si>
  <si>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sz val="9"/>
        <color rgb="FF6B6B77"/>
        <rFont val="Noto Sans CJK SC"/>
        <family val="2"/>
      </rPr>
      <t xml:space="preserve">사업계획서 뒷부분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위험을 안 적으면 모른다고 봅니다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</si>
  <si>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sz val="9"/>
        <color rgb="FF6B6B77"/>
        <rFont val="Noto Sans CJK SC"/>
        <family val="2"/>
      </rPr>
      <t xml:space="preserve">사업계획서 추진일정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분기별로 무엇을 언제 끝내는지 보이는 표입니다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</si>
  <si>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b val="true"/>
        <sz val="10.5"/>
        <color rgb="FF111114"/>
        <rFont val="Noto Sans CJK SC"/>
        <family val="2"/>
      </rPr>
      <t xml:space="preserve">아이디어 </t>
    </r>
    <r>
      <rPr>
        <b val="true"/>
        <sz val="10.5"/>
        <color rgb="FF111114"/>
        <rFont val="맑은 고딕"/>
        <family val="0"/>
        <charset val="1"/>
      </rPr>
      <t xml:space="preserve">· </t>
    </r>
    <r>
      <rPr>
        <b val="true"/>
        <sz val="10.5"/>
        <color rgb="FF111114"/>
        <rFont val="Noto Sans CJK SC"/>
        <family val="2"/>
      </rPr>
      <t xml:space="preserve">회의</t>
    </r>
  </si>
  <si>
    <r>
      <rPr>
        <sz val="9"/>
        <color rgb="FF6B6B77"/>
        <rFont val="Noto Sans CJK SC"/>
        <family val="2"/>
      </rPr>
      <t xml:space="preserve">큰 목표를 쪼갤 때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아홉 칸을 억지로 채우면서 안 보이던 것이 나옵니다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</si>
  <si>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sz val="9"/>
        <color rgb="FF6B6B77"/>
        <rFont val="Noto Sans CJK SC"/>
        <family val="2"/>
      </rPr>
      <t xml:space="preserve">이미 있는 것을 비틀어 새 아이디어를 낼 때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</si>
  <si>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sz val="9"/>
        <color rgb="FF6B6B77"/>
        <rFont val="Noto Sans CJK SC"/>
        <family val="2"/>
      </rPr>
      <t xml:space="preserve">기술 문제에서 「이것을 하면 저것이 나빠진다」는 상충이 생겼을 때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</si>
  <si>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sz val="9"/>
        <color rgb="FF6B6B77"/>
        <rFont val="Noto Sans CJK SC"/>
        <family val="2"/>
      </rPr>
      <t xml:space="preserve">말 잘하는 사람에게 회의가 끌려갈 때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조용한 사람의 아이디어를 꺼냅니다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</si>
  <si>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sz val="9"/>
        <color rgb="FF6B6B77"/>
        <rFont val="Noto Sans CJK SC"/>
        <family val="2"/>
      </rPr>
      <t xml:space="preserve">회의가 찬반으로 갈려 안 끝날 때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같은 색을 모두가 동시에 씁니다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</si>
  <si>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sz val="9"/>
        <color rgb="FF6B6B77"/>
        <rFont val="Noto Sans CJK SC"/>
        <family val="2"/>
      </rPr>
      <t xml:space="preserve">할 일이 너무 많아 무엇부터 할지 못 정할 때</t>
    </r>
    <r>
      <rPr>
        <sz val="9"/>
        <color rgb="FF6B6B77"/>
        <rFont val="맑은 고딕"/>
        <family val="0"/>
        <charset val="1"/>
      </rPr>
      <t xml:space="preserve">.</t>
    </r>
  </si>
  <si>
    <t xml:space="preserve">문서로 옮기기</t>
  </si>
  <si>
    <r>
      <rPr>
        <sz val="9"/>
        <color rgb="FF6B6B77"/>
        <rFont val="Noto Sans CJK SC"/>
        <family val="2"/>
      </rPr>
      <t xml:space="preserve">사업계획서 팀 소개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사람 수보다 겹치는 곳과 빈 곳이 중요합니다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</si>
  <si>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sz val="9"/>
        <color rgb="FF6B6B77"/>
        <rFont val="Noto Sans CJK SC"/>
        <family val="2"/>
      </rPr>
      <t xml:space="preserve">다 쓰고 내기 전날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빠진 곳을 찾는 표입니다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</si>
  <si>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sz val="9"/>
        <color rgb="FF6B6B77"/>
        <rFont val="Noto Sans CJK SC"/>
        <family val="2"/>
      </rPr>
      <t xml:space="preserve">투자 미팅 자료를 만들 때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장 수와 순서가 거의 정해져 있습니다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</si>
  <si>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b val="true"/>
        <sz val="15"/>
        <color rgb="FFFFFFFF"/>
        <rFont val="맑은 고딕"/>
        <family val="0"/>
        <charset val="1"/>
      </rPr>
      <t xml:space="preserve">01.  </t>
    </r>
    <r>
      <rPr>
        <b val="true"/>
        <sz val="15"/>
        <color rgb="FFFFFFFF"/>
        <rFont val="Noto Sans CJK SC"/>
        <family val="2"/>
      </rPr>
      <t xml:space="preserve">비즈니스 모델 캔버스    </t>
    </r>
    <r>
      <rPr>
        <b val="true"/>
        <sz val="15"/>
        <color rgb="FFFFFFFF"/>
        <rFont val="맑은 고딕"/>
        <family val="0"/>
        <charset val="1"/>
      </rPr>
      <t xml:space="preserve">Business Model Canvas</t>
    </r>
  </si>
  <si>
    <t xml:space="preserve">언제 씁니까</t>
  </si>
  <si>
    <r>
      <rPr>
        <sz val="9.5"/>
        <color rgb="FF111114"/>
        <rFont val="Noto Sans CJK SC"/>
        <family val="2"/>
      </rPr>
      <t xml:space="preserve">사업 전체 그림을 한 장으로 보여야 할 때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사업계획서 첫 장과 </t>
    </r>
    <r>
      <rPr>
        <sz val="9.5"/>
        <color rgb="FF111114"/>
        <rFont val="맑은 고딕"/>
        <family val="0"/>
        <charset val="1"/>
      </rPr>
      <t xml:space="preserve">IR 3~4</t>
    </r>
    <r>
      <rPr>
        <sz val="9.5"/>
        <color rgb="FF111114"/>
        <rFont val="Noto Sans CJK SC"/>
        <family val="2"/>
      </rPr>
      <t xml:space="preserve">장에 그대로 들어갑니다</t>
    </r>
    <r>
      <rPr>
        <sz val="9.5"/>
        <color rgb="FF111114"/>
        <rFont val="맑은 고딕"/>
        <family val="0"/>
        <charset val="1"/>
      </rPr>
      <t xml:space="preserve">.</t>
    </r>
  </si>
  <si>
    <t xml:space="preserve">적는 순서</t>
  </si>
  <si>
    <r>
      <rPr>
        <sz val="9.5"/>
        <color rgb="FF111114"/>
        <rFont val="Noto Sans CJK SC"/>
        <family val="2"/>
      </rPr>
      <t xml:space="preserve">고객 → 가치 제안 → 채널 → 고객 관계 → 수익원 → 핵심 자원 → 핵심 활동 → 핵심 파트너 → 비용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오른쪽</t>
    </r>
    <r>
      <rPr>
        <sz val="9.5"/>
        <color rgb="FF111114"/>
        <rFont val="맑은 고딕"/>
        <family val="0"/>
        <charset val="1"/>
      </rPr>
      <t xml:space="preserve">(</t>
    </r>
    <r>
      <rPr>
        <sz val="9.5"/>
        <color rgb="FF111114"/>
        <rFont val="Noto Sans CJK SC"/>
        <family val="2"/>
      </rPr>
      <t xml:space="preserve">고객 쪽</t>
    </r>
    <r>
      <rPr>
        <sz val="9.5"/>
        <color rgb="FF111114"/>
        <rFont val="맑은 고딕"/>
        <family val="0"/>
        <charset val="1"/>
      </rPr>
      <t xml:space="preserve">)</t>
    </r>
    <r>
      <rPr>
        <sz val="9.5"/>
        <color rgb="FF111114"/>
        <rFont val="Noto Sans CJK SC"/>
        <family val="2"/>
      </rPr>
      <t xml:space="preserve">부터 채우고 왼쪽</t>
    </r>
    <r>
      <rPr>
        <sz val="9.5"/>
        <color rgb="FF111114"/>
        <rFont val="맑은 고딕"/>
        <family val="0"/>
        <charset val="1"/>
      </rPr>
      <t xml:space="preserve">(</t>
    </r>
    <r>
      <rPr>
        <sz val="9.5"/>
        <color rgb="FF111114"/>
        <rFont val="Noto Sans CJK SC"/>
        <family val="2"/>
      </rPr>
      <t xml:space="preserve">회사 쪽</t>
    </r>
    <r>
      <rPr>
        <sz val="9.5"/>
        <color rgb="FF111114"/>
        <rFont val="맑은 고딕"/>
        <family val="0"/>
        <charset val="1"/>
      </rPr>
      <t xml:space="preserve">)</t>
    </r>
    <r>
      <rPr>
        <sz val="9.5"/>
        <color rgb="FF111114"/>
        <rFont val="Noto Sans CJK SC"/>
        <family val="2"/>
      </rPr>
      <t xml:space="preserve">으로 넘어옵니다</t>
    </r>
    <r>
      <rPr>
        <sz val="9.5"/>
        <color rgb="FF111114"/>
        <rFont val="맑은 고딕"/>
        <family val="0"/>
        <charset val="1"/>
      </rPr>
      <t xml:space="preserve">.</t>
    </r>
  </si>
  <si>
    <t xml:space="preserve">가장 흔한 실수</t>
  </si>
  <si>
    <r>
      <rPr>
        <sz val="9.5"/>
        <color rgb="FF111114"/>
        <rFont val="Noto Sans CJK SC"/>
        <family val="2"/>
      </rPr>
      <t xml:space="preserve">아홉 칸을 다 채우는 데만 신경 쓰다 칸끼리 안 맞는 경우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수익원에 적은 돈이 비용 구조로 감당되는지</t>
    </r>
    <r>
      <rPr>
        <sz val="9.5"/>
        <color rgb="FF111114"/>
        <rFont val="맑은 고딕"/>
        <family val="0"/>
        <charset val="1"/>
      </rPr>
      <t xml:space="preserve">, </t>
    </r>
    <r>
      <rPr>
        <sz val="9.5"/>
        <color rgb="FF111114"/>
        <rFont val="Noto Sans CJK SC"/>
        <family val="2"/>
      </rPr>
      <t xml:space="preserve">채널이 그 고객에게 닿는 채널인지 반드시 되짚습니다</t>
    </r>
    <r>
      <rPr>
        <sz val="9.5"/>
        <color rgb="FF111114"/>
        <rFont val="맑은 고딕"/>
        <family val="0"/>
        <charset val="1"/>
      </rPr>
      <t xml:space="preserve">.</t>
    </r>
  </si>
  <si>
    <t xml:space="preserve">빈 양식 — 연노랑 칸에 적으세요</t>
  </si>
  <si>
    <r>
      <rPr>
        <b val="true"/>
        <sz val="9.5"/>
        <color rgb="FF111114"/>
        <rFont val="맑은 고딕"/>
        <family val="0"/>
        <charset val="1"/>
      </rPr>
      <t xml:space="preserve">8. </t>
    </r>
    <r>
      <rPr>
        <b val="true"/>
        <sz val="9.5"/>
        <color rgb="FF111114"/>
        <rFont val="Noto Sans CJK SC"/>
        <family val="2"/>
      </rPr>
      <t xml:space="preserve">핵심 파트너</t>
    </r>
  </si>
  <si>
    <r>
      <rPr>
        <b val="true"/>
        <sz val="9.5"/>
        <color rgb="FF111114"/>
        <rFont val="맑은 고딕"/>
        <family val="0"/>
        <charset val="1"/>
      </rPr>
      <t xml:space="preserve">7. </t>
    </r>
    <r>
      <rPr>
        <b val="true"/>
        <sz val="9.5"/>
        <color rgb="FF111114"/>
        <rFont val="Noto Sans CJK SC"/>
        <family val="2"/>
      </rPr>
      <t xml:space="preserve">핵심 활동</t>
    </r>
  </si>
  <si>
    <r>
      <rPr>
        <b val="true"/>
        <sz val="9.5"/>
        <color rgb="FF111114"/>
        <rFont val="맑은 고딕"/>
        <family val="0"/>
        <charset val="1"/>
      </rPr>
      <t xml:space="preserve">2. </t>
    </r>
    <r>
      <rPr>
        <b val="true"/>
        <sz val="9.5"/>
        <color rgb="FF111114"/>
        <rFont val="Noto Sans CJK SC"/>
        <family val="2"/>
      </rPr>
      <t xml:space="preserve">가치 제안</t>
    </r>
  </si>
  <si>
    <r>
      <rPr>
        <b val="true"/>
        <sz val="9.5"/>
        <color rgb="FF111114"/>
        <rFont val="맑은 고딕"/>
        <family val="0"/>
        <charset val="1"/>
      </rPr>
      <t xml:space="preserve">4. </t>
    </r>
    <r>
      <rPr>
        <b val="true"/>
        <sz val="9.5"/>
        <color rgb="FF111114"/>
        <rFont val="Noto Sans CJK SC"/>
        <family val="2"/>
      </rPr>
      <t xml:space="preserve">고객 관계</t>
    </r>
  </si>
  <si>
    <r>
      <rPr>
        <b val="true"/>
        <sz val="9.5"/>
        <color rgb="FF111114"/>
        <rFont val="맑은 고딕"/>
        <family val="0"/>
        <charset val="1"/>
      </rPr>
      <t xml:space="preserve">1. </t>
    </r>
    <r>
      <rPr>
        <b val="true"/>
        <sz val="9.5"/>
        <color rgb="FF111114"/>
        <rFont val="Noto Sans CJK SC"/>
        <family val="2"/>
      </rPr>
      <t xml:space="preserve">고객 세그먼트</t>
    </r>
  </si>
  <si>
    <r>
      <rPr>
        <sz val="9"/>
        <color rgb="FF9A9AA6"/>
        <rFont val="Noto Sans CJK SC"/>
        <family val="2"/>
      </rPr>
      <t xml:space="preserve">우리가 직접 안 하고 남에게 맡기는 것</t>
    </r>
    <r>
      <rPr>
        <sz val="9"/>
        <color rgb="FF9A9AA6"/>
        <rFont val="맑은 고딕"/>
        <family val="0"/>
        <charset val="1"/>
      </rPr>
      <t xml:space="preserve">. </t>
    </r>
    <r>
      <rPr>
        <sz val="9"/>
        <color rgb="FF9A9AA6"/>
        <rFont val="Noto Sans CJK SC"/>
        <family val="2"/>
      </rPr>
      <t xml:space="preserve">누가</t>
    </r>
    <r>
      <rPr>
        <sz val="9"/>
        <color rgb="FF9A9AA6"/>
        <rFont val="맑은 고딕"/>
        <family val="0"/>
        <charset val="1"/>
      </rPr>
      <t xml:space="preserve">, </t>
    </r>
    <r>
      <rPr>
        <sz val="9"/>
        <color rgb="FF9A9AA6"/>
        <rFont val="Noto Sans CJK SC"/>
        <family val="2"/>
      </rPr>
      <t xml:space="preserve">무엇을</t>
    </r>
    <r>
      <rPr>
        <sz val="9"/>
        <color rgb="FF9A9AA6"/>
        <rFont val="맑은 고딕"/>
        <family val="0"/>
        <charset val="1"/>
      </rPr>
      <t xml:space="preserve">.</t>
    </r>
  </si>
  <si>
    <r>
      <rPr>
        <sz val="9"/>
        <color rgb="FF9A9AA6"/>
        <rFont val="Noto Sans CJK SC"/>
        <family val="2"/>
      </rPr>
      <t xml:space="preserve">이 사업이 돌아가려면 우리가 매일 해야 하는 일</t>
    </r>
    <r>
      <rPr>
        <sz val="9"/>
        <color rgb="FF9A9AA6"/>
        <rFont val="맑은 고딕"/>
        <family val="0"/>
        <charset val="1"/>
      </rPr>
      <t xml:space="preserve">.</t>
    </r>
  </si>
  <si>
    <r>
      <rPr>
        <sz val="9"/>
        <color rgb="FF9A9AA6"/>
        <rFont val="Noto Sans CJK SC"/>
        <family val="2"/>
      </rPr>
      <t xml:space="preserve">고객의 무엇을 해결합니까</t>
    </r>
    <r>
      <rPr>
        <sz val="9"/>
        <color rgb="FF9A9AA6"/>
        <rFont val="맑은 고딕"/>
        <family val="0"/>
        <charset val="1"/>
      </rPr>
      <t xml:space="preserve">. </t>
    </r>
    <r>
      <rPr>
        <sz val="9"/>
        <color rgb="FF9A9AA6"/>
        <rFont val="Noto Sans CJK SC"/>
        <family val="2"/>
      </rPr>
      <t xml:space="preserve">한 문장으로</t>
    </r>
    <r>
      <rPr>
        <sz val="9"/>
        <color rgb="FF9A9AA6"/>
        <rFont val="맑은 고딕"/>
        <family val="0"/>
        <charset val="1"/>
      </rPr>
      <t xml:space="preserve">.</t>
    </r>
  </si>
  <si>
    <r>
      <rPr>
        <sz val="9"/>
        <color rgb="FF9A9AA6"/>
        <rFont val="Noto Sans CJK SC"/>
        <family val="2"/>
      </rPr>
      <t xml:space="preserve">한 번 온 고객을 어떻게 붙잡습니까</t>
    </r>
    <r>
      <rPr>
        <sz val="9"/>
        <color rgb="FF9A9AA6"/>
        <rFont val="맑은 고딕"/>
        <family val="0"/>
        <charset val="1"/>
      </rPr>
      <t xml:space="preserve">.</t>
    </r>
  </si>
  <si>
    <r>
      <rPr>
        <sz val="9"/>
        <color rgb="FF9A9AA6"/>
        <rFont val="Noto Sans CJK SC"/>
        <family val="2"/>
      </rPr>
      <t xml:space="preserve">누구입니까</t>
    </r>
    <r>
      <rPr>
        <sz val="9"/>
        <color rgb="FF9A9AA6"/>
        <rFont val="맑은 고딕"/>
        <family val="0"/>
        <charset val="1"/>
      </rPr>
      <t xml:space="preserve">. </t>
    </r>
    <r>
      <rPr>
        <sz val="9"/>
        <color rgb="FF9A9AA6"/>
        <rFont val="Noto Sans CJK SC"/>
        <family val="2"/>
      </rPr>
      <t xml:space="preserve">나이 말고 상황으로 적습니다</t>
    </r>
    <r>
      <rPr>
        <sz val="9"/>
        <color rgb="FF9A9AA6"/>
        <rFont val="맑은 고딕"/>
        <family val="0"/>
        <charset val="1"/>
      </rPr>
      <t xml:space="preserve">.</t>
    </r>
  </si>
  <si>
    <r>
      <rPr>
        <b val="true"/>
        <sz val="9.5"/>
        <color rgb="FF111114"/>
        <rFont val="맑은 고딕"/>
        <family val="0"/>
        <charset val="1"/>
      </rPr>
      <t xml:space="preserve">6. </t>
    </r>
    <r>
      <rPr>
        <b val="true"/>
        <sz val="9.5"/>
        <color rgb="FF111114"/>
        <rFont val="Noto Sans CJK SC"/>
        <family val="2"/>
      </rPr>
      <t xml:space="preserve">핵심 자원</t>
    </r>
  </si>
  <si>
    <r>
      <rPr>
        <b val="true"/>
        <sz val="9.5"/>
        <color rgb="FF111114"/>
        <rFont val="맑은 고딕"/>
        <family val="0"/>
        <charset val="1"/>
      </rPr>
      <t xml:space="preserve">3. </t>
    </r>
    <r>
      <rPr>
        <b val="true"/>
        <sz val="9.5"/>
        <color rgb="FF111114"/>
        <rFont val="Noto Sans CJK SC"/>
        <family val="2"/>
      </rPr>
      <t xml:space="preserve">채널</t>
    </r>
  </si>
  <si>
    <r>
      <rPr>
        <sz val="9"/>
        <color rgb="FF9A9AA6"/>
        <rFont val="Noto Sans CJK SC"/>
        <family val="2"/>
      </rPr>
      <t xml:space="preserve">없으면 사업이 멈추는 것</t>
    </r>
    <r>
      <rPr>
        <sz val="9"/>
        <color rgb="FF9A9AA6"/>
        <rFont val="맑은 고딕"/>
        <family val="0"/>
        <charset val="1"/>
      </rPr>
      <t xml:space="preserve">. </t>
    </r>
    <r>
      <rPr>
        <sz val="9"/>
        <color rgb="FF9A9AA6"/>
        <rFont val="Noto Sans CJK SC"/>
        <family val="2"/>
      </rPr>
      <t xml:space="preserve">사람 </t>
    </r>
    <r>
      <rPr>
        <sz val="9"/>
        <color rgb="FF9A9AA6"/>
        <rFont val="맑은 고딕"/>
        <family val="0"/>
        <charset val="1"/>
      </rPr>
      <t xml:space="preserve">· </t>
    </r>
    <r>
      <rPr>
        <sz val="9"/>
        <color rgb="FF9A9AA6"/>
        <rFont val="Noto Sans CJK SC"/>
        <family val="2"/>
      </rPr>
      <t xml:space="preserve">기술 </t>
    </r>
    <r>
      <rPr>
        <sz val="9"/>
        <color rgb="FF9A9AA6"/>
        <rFont val="맑은 고딕"/>
        <family val="0"/>
        <charset val="1"/>
      </rPr>
      <t xml:space="preserve">· </t>
    </r>
    <r>
      <rPr>
        <sz val="9"/>
        <color rgb="FF9A9AA6"/>
        <rFont val="Noto Sans CJK SC"/>
        <family val="2"/>
      </rPr>
      <t xml:space="preserve">데이터 </t>
    </r>
    <r>
      <rPr>
        <sz val="9"/>
        <color rgb="FF9A9AA6"/>
        <rFont val="맑은 고딕"/>
        <family val="0"/>
        <charset val="1"/>
      </rPr>
      <t xml:space="preserve">· </t>
    </r>
    <r>
      <rPr>
        <sz val="9"/>
        <color rgb="FF9A9AA6"/>
        <rFont val="Noto Sans CJK SC"/>
        <family val="2"/>
      </rPr>
      <t xml:space="preserve">설비</t>
    </r>
    <r>
      <rPr>
        <sz val="9"/>
        <color rgb="FF9A9AA6"/>
        <rFont val="맑은 고딕"/>
        <family val="0"/>
        <charset val="1"/>
      </rPr>
      <t xml:space="preserve">.</t>
    </r>
  </si>
  <si>
    <r>
      <rPr>
        <sz val="9"/>
        <color rgb="FF9A9AA6"/>
        <rFont val="Noto Sans CJK SC"/>
        <family val="2"/>
      </rPr>
      <t xml:space="preserve">고객을 어디서 만나 어떻게 전달합니까</t>
    </r>
    <r>
      <rPr>
        <sz val="9"/>
        <color rgb="FF9A9AA6"/>
        <rFont val="맑은 고딕"/>
        <family val="0"/>
        <charset val="1"/>
      </rPr>
      <t xml:space="preserve">.</t>
    </r>
  </si>
  <si>
    <r>
      <rPr>
        <b val="true"/>
        <sz val="9.5"/>
        <color rgb="FF111114"/>
        <rFont val="맑은 고딕"/>
        <family val="0"/>
        <charset val="1"/>
      </rPr>
      <t xml:space="preserve">9. </t>
    </r>
    <r>
      <rPr>
        <b val="true"/>
        <sz val="9.5"/>
        <color rgb="FF111114"/>
        <rFont val="Noto Sans CJK SC"/>
        <family val="2"/>
      </rPr>
      <t xml:space="preserve">비용 구조</t>
    </r>
  </si>
  <si>
    <r>
      <rPr>
        <b val="true"/>
        <sz val="9.5"/>
        <color rgb="FF111114"/>
        <rFont val="맑은 고딕"/>
        <family val="0"/>
        <charset val="1"/>
      </rPr>
      <t xml:space="preserve">5. </t>
    </r>
    <r>
      <rPr>
        <b val="true"/>
        <sz val="9.5"/>
        <color rgb="FF111114"/>
        <rFont val="Noto Sans CJK SC"/>
        <family val="2"/>
      </rPr>
      <t xml:space="preserve">수익원</t>
    </r>
  </si>
  <si>
    <r>
      <rPr>
        <sz val="9"/>
        <color rgb="FF9A9AA6"/>
        <rFont val="Noto Sans CJK SC"/>
        <family val="2"/>
      </rPr>
      <t xml:space="preserve">가장 큰 돈이 어디로 나갑니까</t>
    </r>
    <r>
      <rPr>
        <sz val="9"/>
        <color rgb="FF9A9AA6"/>
        <rFont val="맑은 고딕"/>
        <family val="0"/>
        <charset val="1"/>
      </rPr>
      <t xml:space="preserve">. </t>
    </r>
    <r>
      <rPr>
        <sz val="9"/>
        <color rgb="FF9A9AA6"/>
        <rFont val="Noto Sans CJK SC"/>
        <family val="2"/>
      </rPr>
      <t xml:space="preserve">고정비와 변동비를 나눠서</t>
    </r>
    <r>
      <rPr>
        <sz val="9"/>
        <color rgb="FF9A9AA6"/>
        <rFont val="맑은 고딕"/>
        <family val="0"/>
        <charset val="1"/>
      </rPr>
      <t xml:space="preserve">.</t>
    </r>
  </si>
  <si>
    <r>
      <rPr>
        <sz val="9"/>
        <color rgb="FF9A9AA6"/>
        <rFont val="Noto Sans CJK SC"/>
        <family val="2"/>
      </rPr>
      <t xml:space="preserve">누가</t>
    </r>
    <r>
      <rPr>
        <sz val="9"/>
        <color rgb="FF9A9AA6"/>
        <rFont val="맑은 고딕"/>
        <family val="0"/>
        <charset val="1"/>
      </rPr>
      <t xml:space="preserve">, </t>
    </r>
    <r>
      <rPr>
        <sz val="9"/>
        <color rgb="FF9A9AA6"/>
        <rFont val="Noto Sans CJK SC"/>
        <family val="2"/>
      </rPr>
      <t xml:space="preserve">무엇에</t>
    </r>
    <r>
      <rPr>
        <sz val="9"/>
        <color rgb="FF9A9AA6"/>
        <rFont val="맑은 고딕"/>
        <family val="0"/>
        <charset val="1"/>
      </rPr>
      <t xml:space="preserve">, </t>
    </r>
    <r>
      <rPr>
        <sz val="9"/>
        <color rgb="FF9A9AA6"/>
        <rFont val="Noto Sans CJK SC"/>
        <family val="2"/>
      </rPr>
      <t xml:space="preserve">얼마를</t>
    </r>
    <r>
      <rPr>
        <sz val="9"/>
        <color rgb="FF9A9AA6"/>
        <rFont val="맑은 고딕"/>
        <family val="0"/>
        <charset val="1"/>
      </rPr>
      <t xml:space="preserve">, </t>
    </r>
    <r>
      <rPr>
        <sz val="9"/>
        <color rgb="FF9A9AA6"/>
        <rFont val="Noto Sans CJK SC"/>
        <family val="2"/>
      </rPr>
      <t xml:space="preserve">어떤 방식으로 냅니까</t>
    </r>
    <r>
      <rPr>
        <sz val="9"/>
        <color rgb="FF9A9AA6"/>
        <rFont val="맑은 고딕"/>
        <family val="0"/>
        <charset val="1"/>
      </rPr>
      <t xml:space="preserve">.</t>
    </r>
  </si>
  <si>
    <t xml:space="preserve">예시 — 중소기업 대상 공공입찰 컨설팅</t>
  </si>
  <si>
    <r>
      <rPr>
        <sz val="9"/>
        <color rgb="FF111114"/>
        <rFont val="Noto Sans CJK SC"/>
        <family val="2"/>
      </rPr>
      <t xml:space="preserve">연 매출 </t>
    </r>
    <r>
      <rPr>
        <sz val="9"/>
        <color rgb="FF111114"/>
        <rFont val="맑은 고딕"/>
        <family val="0"/>
        <charset val="1"/>
      </rPr>
      <t xml:space="preserve">30~300</t>
    </r>
    <r>
      <rPr>
        <sz val="9"/>
        <color rgb="FF111114"/>
        <rFont val="Noto Sans CJK SC"/>
        <family val="2"/>
      </rPr>
      <t xml:space="preserve">억</t>
    </r>
    <r>
      <rPr>
        <sz val="9"/>
        <color rgb="FF111114"/>
        <rFont val="맑은 고딕"/>
        <family val="0"/>
        <charset val="1"/>
      </rPr>
      <t xml:space="preserve">, </t>
    </r>
    <r>
      <rPr>
        <sz val="9"/>
        <color rgb="FF111114"/>
        <rFont val="Noto Sans CJK SC"/>
        <family val="2"/>
      </rPr>
      <t xml:space="preserve">공공 납품을 해 보고 싶은데 입찰 서류를 써 본 적 없는 제조사</t>
    </r>
  </si>
  <si>
    <t xml:space="preserve">입찰 공고를 읽어 주고 우리가 낼 수 있는 건만 골라 서류까지 같이 맞춰 드립니다</t>
  </si>
  <si>
    <r>
      <rPr>
        <sz val="9"/>
        <color rgb="FF111114"/>
        <rFont val="Noto Sans CJK SC"/>
        <family val="2"/>
      </rPr>
      <t xml:space="preserve">업종별 협회 세미나 </t>
    </r>
    <r>
      <rPr>
        <sz val="9"/>
        <color rgb="FF111114"/>
        <rFont val="맑은 고딕"/>
        <family val="0"/>
        <charset val="1"/>
      </rPr>
      <t xml:space="preserve">· </t>
    </r>
    <r>
      <rPr>
        <sz val="9"/>
        <color rgb="FF111114"/>
        <rFont val="Noto Sans CJK SC"/>
        <family val="2"/>
      </rPr>
      <t xml:space="preserve">지자체 기업지원센터 소개 </t>
    </r>
    <r>
      <rPr>
        <sz val="9"/>
        <color rgb="FF111114"/>
        <rFont val="맑은 고딕"/>
        <family val="0"/>
        <charset val="1"/>
      </rPr>
      <t xml:space="preserve">· </t>
    </r>
    <r>
      <rPr>
        <sz val="9"/>
        <color rgb="FF111114"/>
        <rFont val="Noto Sans CJK SC"/>
        <family val="2"/>
      </rPr>
      <t xml:space="preserve">검색</t>
    </r>
  </si>
  <si>
    <r>
      <rPr>
        <sz val="9"/>
        <color rgb="FF111114"/>
        <rFont val="Noto Sans CJK SC"/>
        <family val="2"/>
      </rPr>
      <t xml:space="preserve">월 구독 </t>
    </r>
    <r>
      <rPr>
        <sz val="9"/>
        <color rgb="FF111114"/>
        <rFont val="맑은 고딕"/>
        <family val="0"/>
        <charset val="1"/>
      </rPr>
      <t xml:space="preserve">+ </t>
    </r>
    <r>
      <rPr>
        <sz val="9"/>
        <color rgb="FF111114"/>
        <rFont val="Noto Sans CJK SC"/>
        <family val="2"/>
      </rPr>
      <t xml:space="preserve">낙찰 시 성공보수</t>
    </r>
  </si>
  <si>
    <r>
      <rPr>
        <sz val="9"/>
        <color rgb="FF111114"/>
        <rFont val="Noto Sans CJK SC"/>
        <family val="2"/>
      </rPr>
      <t xml:space="preserve">고정비</t>
    </r>
    <r>
      <rPr>
        <sz val="9"/>
        <color rgb="FF111114"/>
        <rFont val="맑은 고딕"/>
        <family val="0"/>
        <charset val="1"/>
      </rPr>
      <t xml:space="preserve">: </t>
    </r>
    <r>
      <rPr>
        <sz val="9"/>
        <color rgb="FF111114"/>
        <rFont val="Noto Sans CJK SC"/>
        <family val="2"/>
      </rPr>
      <t xml:space="preserve">컨설턴트 인건비 </t>
    </r>
    <r>
      <rPr>
        <sz val="9"/>
        <color rgb="FF111114"/>
        <rFont val="맑은 고딕"/>
        <family val="0"/>
        <charset val="1"/>
      </rPr>
      <t xml:space="preserve">· </t>
    </r>
    <r>
      <rPr>
        <sz val="9"/>
        <color rgb="FF111114"/>
        <rFont val="Noto Sans CJK SC"/>
        <family val="2"/>
      </rPr>
      <t xml:space="preserve">공고 수집 서버 </t>
    </r>
    <r>
      <rPr>
        <sz val="9"/>
        <color rgb="FF111114"/>
        <rFont val="맑은 고딕"/>
        <family val="0"/>
        <charset val="1"/>
      </rPr>
      <t xml:space="preserve">/ </t>
    </r>
    <r>
      <rPr>
        <sz val="9"/>
        <color rgb="FF111114"/>
        <rFont val="Noto Sans CJK SC"/>
        <family val="2"/>
      </rPr>
      <t xml:space="preserve">변동비</t>
    </r>
    <r>
      <rPr>
        <sz val="9"/>
        <color rgb="FF111114"/>
        <rFont val="맑은 고딕"/>
        <family val="0"/>
        <charset val="1"/>
      </rPr>
      <t xml:space="preserve">: </t>
    </r>
    <r>
      <rPr>
        <sz val="9"/>
        <color rgb="FF111114"/>
        <rFont val="Noto Sans CJK SC"/>
        <family val="2"/>
      </rPr>
      <t xml:space="preserve">건별 서류 검토 외주</t>
    </r>
  </si>
  <si>
    <r>
      <rPr>
        <sz val="9"/>
        <color rgb="FF6B6B77"/>
        <rFont val="Noto Sans CJK SC"/>
        <family val="2"/>
      </rPr>
      <t xml:space="preserve">※ 아홉 칸을 다 채운 뒤 반드시 되짚습니다</t>
    </r>
    <r>
      <rPr>
        <sz val="9"/>
        <color rgb="FF6B6B77"/>
        <rFont val="맑은 고딕"/>
        <family val="0"/>
        <charset val="1"/>
      </rPr>
      <t xml:space="preserve">. 5</t>
    </r>
    <r>
      <rPr>
        <sz val="9"/>
        <color rgb="FF6B6B77"/>
        <rFont val="Noto Sans CJK SC"/>
        <family val="2"/>
      </rPr>
      <t xml:space="preserve">번 수익원의 돈으로 </t>
    </r>
    <r>
      <rPr>
        <sz val="9"/>
        <color rgb="FF6B6B77"/>
        <rFont val="맑은 고딕"/>
        <family val="0"/>
        <charset val="1"/>
      </rPr>
      <t xml:space="preserve">9</t>
    </r>
    <r>
      <rPr>
        <sz val="9"/>
        <color rgb="FF6B6B77"/>
        <rFont val="Noto Sans CJK SC"/>
        <family val="2"/>
      </rPr>
      <t xml:space="preserve">번 비용을 감당합니까</t>
    </r>
    <r>
      <rPr>
        <sz val="9"/>
        <color rgb="FF6B6B77"/>
        <rFont val="맑은 고딕"/>
        <family val="0"/>
        <charset val="1"/>
      </rPr>
      <t xml:space="preserve">. 3</t>
    </r>
    <r>
      <rPr>
        <sz val="9"/>
        <color rgb="FF6B6B77"/>
        <rFont val="Noto Sans CJK SC"/>
        <family val="2"/>
      </rPr>
      <t xml:space="preserve">번 채널이 </t>
    </r>
    <r>
      <rPr>
        <sz val="9"/>
        <color rgb="FF6B6B77"/>
        <rFont val="맑은 고딕"/>
        <family val="0"/>
        <charset val="1"/>
      </rPr>
      <t xml:space="preserve">1</t>
    </r>
    <r>
      <rPr>
        <sz val="9"/>
        <color rgb="FF6B6B77"/>
        <rFont val="Noto Sans CJK SC"/>
        <family val="2"/>
      </rPr>
      <t xml:space="preserve">번 고객에게 실제로 닿습니까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</si>
  <si>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b val="true"/>
        <sz val="15"/>
        <color rgb="FFFFFFFF"/>
        <rFont val="맑은 고딕"/>
        <family val="0"/>
        <charset val="1"/>
      </rPr>
      <t xml:space="preserve">02.  </t>
    </r>
    <r>
      <rPr>
        <b val="true"/>
        <sz val="15"/>
        <color rgb="FFFFFFFF"/>
        <rFont val="Noto Sans CJK SC"/>
        <family val="2"/>
      </rPr>
      <t xml:space="preserve">린 캔버스    </t>
    </r>
    <r>
      <rPr>
        <b val="true"/>
        <sz val="15"/>
        <color rgb="FFFFFFFF"/>
        <rFont val="맑은 고딕"/>
        <family val="0"/>
        <charset val="1"/>
      </rPr>
      <t xml:space="preserve">Lean Canvas</t>
    </r>
  </si>
  <si>
    <r>
      <rPr>
        <sz val="9.5"/>
        <color rgb="FF111114"/>
        <rFont val="Noto Sans CJK SC"/>
        <family val="2"/>
      </rPr>
      <t xml:space="preserve">아직 제품이 없거나 고객을 검증하는 중일 때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예비창업패키지</t>
    </r>
    <r>
      <rPr>
        <sz val="9.5"/>
        <color rgb="FF111114"/>
        <rFont val="맑은 고딕"/>
        <family val="0"/>
        <charset val="1"/>
      </rPr>
      <t xml:space="preserve">·</t>
    </r>
    <r>
      <rPr>
        <sz val="9.5"/>
        <color rgb="FF111114"/>
        <rFont val="Noto Sans CJK SC"/>
        <family val="2"/>
      </rPr>
      <t xml:space="preserve">초기창업패키지 문제인식 문항과 결이 같습니다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</si>
  <si>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문제 → 기존 대안 → 고객군 → 고유 가치 제안 → 해결책 → 채널 → 수익 → 비용 → 핵심 지표 → 경쟁 우위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문제부터 적고 해결책은 네 번째 뒤에 적습니다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</si>
  <si>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해결책부터 적는 것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그러면 문제가 해결책에 맞춰 휘어집니다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문제 칸은 고객이 실제로 한 말로 채웁니다</t>
    </r>
    <r>
      <rPr>
        <sz val="9.5"/>
        <color rgb="FF111114"/>
        <rFont val="맑은 고딕"/>
        <family val="0"/>
        <charset val="1"/>
      </rPr>
      <t xml:space="preserve">.</t>
    </r>
  </si>
  <si>
    <t xml:space="preserve">빈 양식 — 문제부터 적고 해결책은 네 번째 뒤에</t>
  </si>
  <si>
    <r>
      <rPr>
        <b val="true"/>
        <sz val="9.5"/>
        <color rgb="FF111114"/>
        <rFont val="맑은 고딕"/>
        <family val="0"/>
        <charset val="1"/>
      </rPr>
      <t xml:space="preserve">1. </t>
    </r>
    <r>
      <rPr>
        <b val="true"/>
        <sz val="9.5"/>
        <color rgb="FF111114"/>
        <rFont val="Noto Sans CJK SC"/>
        <family val="2"/>
      </rPr>
      <t xml:space="preserve">문제</t>
    </r>
  </si>
  <si>
    <r>
      <rPr>
        <b val="true"/>
        <sz val="9.5"/>
        <color rgb="FF111114"/>
        <rFont val="맑은 고딕"/>
        <family val="0"/>
        <charset val="1"/>
      </rPr>
      <t xml:space="preserve">4. </t>
    </r>
    <r>
      <rPr>
        <b val="true"/>
        <sz val="9.5"/>
        <color rgb="FF111114"/>
        <rFont val="Noto Sans CJK SC"/>
        <family val="2"/>
      </rPr>
      <t xml:space="preserve">해결책</t>
    </r>
  </si>
  <si>
    <r>
      <rPr>
        <b val="true"/>
        <sz val="9.5"/>
        <color rgb="FF111114"/>
        <rFont val="맑은 고딕"/>
        <family val="0"/>
        <charset val="1"/>
      </rPr>
      <t xml:space="preserve">3. </t>
    </r>
    <r>
      <rPr>
        <b val="true"/>
        <sz val="9.5"/>
        <color rgb="FF111114"/>
        <rFont val="Noto Sans CJK SC"/>
        <family val="2"/>
      </rPr>
      <t xml:space="preserve">고유 가치 제안</t>
    </r>
  </si>
  <si>
    <r>
      <rPr>
        <b val="true"/>
        <sz val="9.5"/>
        <color rgb="FF111114"/>
        <rFont val="맑은 고딕"/>
        <family val="0"/>
        <charset val="1"/>
      </rPr>
      <t xml:space="preserve">9. </t>
    </r>
    <r>
      <rPr>
        <b val="true"/>
        <sz val="9.5"/>
        <color rgb="FF111114"/>
        <rFont val="Noto Sans CJK SC"/>
        <family val="2"/>
      </rPr>
      <t xml:space="preserve">경쟁 우위</t>
    </r>
  </si>
  <si>
    <r>
      <rPr>
        <b val="true"/>
        <sz val="9.5"/>
        <color rgb="FF111114"/>
        <rFont val="맑은 고딕"/>
        <family val="0"/>
        <charset val="1"/>
      </rPr>
      <t xml:space="preserve">2. </t>
    </r>
    <r>
      <rPr>
        <b val="true"/>
        <sz val="9.5"/>
        <color rgb="FF111114"/>
        <rFont val="Noto Sans CJK SC"/>
        <family val="2"/>
      </rPr>
      <t xml:space="preserve">고객군</t>
    </r>
  </si>
  <si>
    <r>
      <rPr>
        <sz val="9"/>
        <color rgb="FF9A9AA6"/>
        <rFont val="Noto Sans CJK SC"/>
        <family val="2"/>
      </rPr>
      <t xml:space="preserve">고객이 겪는 불편 </t>
    </r>
    <r>
      <rPr>
        <sz val="9"/>
        <color rgb="FF9A9AA6"/>
        <rFont val="맑은 고딕"/>
        <family val="0"/>
        <charset val="1"/>
      </rPr>
      <t xml:space="preserve">3</t>
    </r>
    <r>
      <rPr>
        <sz val="9"/>
        <color rgb="FF9A9AA6"/>
        <rFont val="Noto Sans CJK SC"/>
        <family val="2"/>
      </rPr>
      <t xml:space="preserve">개</t>
    </r>
    <r>
      <rPr>
        <sz val="9"/>
        <color rgb="FF9A9AA6"/>
        <rFont val="맑은 고딕"/>
        <family val="0"/>
        <charset val="1"/>
      </rPr>
      <t xml:space="preserve">. </t>
    </r>
    <r>
      <rPr>
        <sz val="9"/>
        <color rgb="FF9A9AA6"/>
        <rFont val="Noto Sans CJK SC"/>
        <family val="2"/>
      </rPr>
      <t xml:space="preserve">고객이 한 말 그대로</t>
    </r>
    <r>
      <rPr>
        <sz val="9"/>
        <color rgb="FF9A9AA6"/>
        <rFont val="맑은 고딕"/>
        <family val="0"/>
        <charset val="1"/>
      </rPr>
      <t xml:space="preserve">.</t>
    </r>
  </si>
  <si>
    <r>
      <rPr>
        <sz val="9"/>
        <color rgb="FF9A9AA6"/>
        <rFont val="Noto Sans CJK SC"/>
        <family val="2"/>
      </rPr>
      <t xml:space="preserve">문제 </t>
    </r>
    <r>
      <rPr>
        <sz val="9"/>
        <color rgb="FF9A9AA6"/>
        <rFont val="맑은 고딕"/>
        <family val="0"/>
        <charset val="1"/>
      </rPr>
      <t xml:space="preserve">3</t>
    </r>
    <r>
      <rPr>
        <sz val="9"/>
        <color rgb="FF9A9AA6"/>
        <rFont val="Noto Sans CJK SC"/>
        <family val="2"/>
      </rPr>
      <t xml:space="preserve">개에 각각 맞붙는 기능 </t>
    </r>
    <r>
      <rPr>
        <sz val="9"/>
        <color rgb="FF9A9AA6"/>
        <rFont val="맑은 고딕"/>
        <family val="0"/>
        <charset val="1"/>
      </rPr>
      <t xml:space="preserve">3</t>
    </r>
    <r>
      <rPr>
        <sz val="9"/>
        <color rgb="FF9A9AA6"/>
        <rFont val="Noto Sans CJK SC"/>
        <family val="2"/>
      </rPr>
      <t xml:space="preserve">개</t>
    </r>
    <r>
      <rPr>
        <sz val="9"/>
        <color rgb="FF9A9AA6"/>
        <rFont val="맑은 고딕"/>
        <family val="0"/>
        <charset val="1"/>
      </rPr>
      <t xml:space="preserve">.</t>
    </r>
  </si>
  <si>
    <r>
      <rPr>
        <sz val="9"/>
        <color rgb="FF9A9AA6"/>
        <rFont val="Noto Sans CJK SC"/>
        <family val="2"/>
      </rPr>
      <t xml:space="preserve">왜 다릅니까</t>
    </r>
    <r>
      <rPr>
        <sz val="9"/>
        <color rgb="FF9A9AA6"/>
        <rFont val="맑은 고딕"/>
        <family val="0"/>
        <charset val="1"/>
      </rPr>
      <t xml:space="preserve">. </t>
    </r>
    <r>
      <rPr>
        <sz val="9"/>
        <color rgb="FF9A9AA6"/>
        <rFont val="Noto Sans CJK SC"/>
        <family val="2"/>
      </rPr>
      <t xml:space="preserve">한 문장</t>
    </r>
    <r>
      <rPr>
        <sz val="9"/>
        <color rgb="FF9A9AA6"/>
        <rFont val="맑은 고딕"/>
        <family val="0"/>
        <charset val="1"/>
      </rPr>
      <t xml:space="preserve">. </t>
    </r>
    <r>
      <rPr>
        <sz val="9"/>
        <color rgb="FF9A9AA6"/>
        <rFont val="Noto Sans CJK SC"/>
        <family val="2"/>
      </rPr>
      <t xml:space="preserve">여기가 광고 문구가 됩니다</t>
    </r>
    <r>
      <rPr>
        <sz val="9"/>
        <color rgb="FF9A9AA6"/>
        <rFont val="맑은 고딕"/>
        <family val="0"/>
        <charset val="1"/>
      </rPr>
      <t xml:space="preserve">.</t>
    </r>
  </si>
  <si>
    <r>
      <rPr>
        <sz val="9"/>
        <color rgb="FF9A9AA6"/>
        <rFont val="Noto Sans CJK SC"/>
        <family val="2"/>
      </rPr>
      <t xml:space="preserve">돈으로 못 사는 것</t>
    </r>
    <r>
      <rPr>
        <sz val="9"/>
        <color rgb="FF9A9AA6"/>
        <rFont val="맑은 고딕"/>
        <family val="0"/>
        <charset val="1"/>
      </rPr>
      <t xml:space="preserve">. </t>
    </r>
    <r>
      <rPr>
        <sz val="9"/>
        <color rgb="FF9A9AA6"/>
        <rFont val="Noto Sans CJK SC"/>
        <family val="2"/>
      </rPr>
      <t xml:space="preserve">따라 하기 어려운 것</t>
    </r>
    <r>
      <rPr>
        <sz val="9"/>
        <color rgb="FF9A9AA6"/>
        <rFont val="맑은 고딕"/>
        <family val="0"/>
        <charset val="1"/>
      </rPr>
      <t xml:space="preserve">.</t>
    </r>
  </si>
  <si>
    <r>
      <rPr>
        <sz val="9"/>
        <color rgb="FF9A9AA6"/>
        <rFont val="Noto Sans CJK SC"/>
        <family val="2"/>
      </rPr>
      <t xml:space="preserve">먼저 만날 사람</t>
    </r>
    <r>
      <rPr>
        <sz val="9"/>
        <color rgb="FF9A9AA6"/>
        <rFont val="맑은 고딕"/>
        <family val="0"/>
        <charset val="1"/>
      </rPr>
      <t xml:space="preserve">. </t>
    </r>
    <r>
      <rPr>
        <sz val="9"/>
        <color rgb="FF9A9AA6"/>
        <rFont val="Noto Sans CJK SC"/>
        <family val="2"/>
      </rPr>
      <t xml:space="preserve">그중 얼리어답터는 누구입니까</t>
    </r>
    <r>
      <rPr>
        <sz val="9"/>
        <color rgb="FF9A9AA6"/>
        <rFont val="맑은 고딕"/>
        <family val="0"/>
        <charset val="1"/>
      </rPr>
      <t xml:space="preserve">.</t>
    </r>
  </si>
  <si>
    <r>
      <rPr>
        <b val="true"/>
        <sz val="9.5"/>
        <color rgb="FF111114"/>
        <rFont val="맑은 고딕"/>
        <family val="0"/>
        <charset val="1"/>
      </rPr>
      <t xml:space="preserve">1-1. </t>
    </r>
    <r>
      <rPr>
        <b val="true"/>
        <sz val="9.5"/>
        <color rgb="FF111114"/>
        <rFont val="Noto Sans CJK SC"/>
        <family val="2"/>
      </rPr>
      <t xml:space="preserve">기존 대안</t>
    </r>
  </si>
  <si>
    <r>
      <rPr>
        <b val="true"/>
        <sz val="9.5"/>
        <color rgb="FF111114"/>
        <rFont val="맑은 고딕"/>
        <family val="0"/>
        <charset val="1"/>
      </rPr>
      <t xml:space="preserve">8. </t>
    </r>
    <r>
      <rPr>
        <b val="true"/>
        <sz val="9.5"/>
        <color rgb="FF111114"/>
        <rFont val="Noto Sans CJK SC"/>
        <family val="2"/>
      </rPr>
      <t xml:space="preserve">핵심 지표</t>
    </r>
  </si>
  <si>
    <r>
      <rPr>
        <b val="true"/>
        <sz val="9.5"/>
        <color rgb="FF111114"/>
        <rFont val="맑은 고딕"/>
        <family val="0"/>
        <charset val="1"/>
      </rPr>
      <t xml:space="preserve">5. </t>
    </r>
    <r>
      <rPr>
        <b val="true"/>
        <sz val="9.5"/>
        <color rgb="FF111114"/>
        <rFont val="Noto Sans CJK SC"/>
        <family val="2"/>
      </rPr>
      <t xml:space="preserve">채널</t>
    </r>
  </si>
  <si>
    <r>
      <rPr>
        <sz val="9"/>
        <color rgb="FF9A9AA6"/>
        <rFont val="Noto Sans CJK SC"/>
        <family val="2"/>
      </rPr>
      <t xml:space="preserve">지금은 이 문제를 어떻게 때우고 있습니까</t>
    </r>
    <r>
      <rPr>
        <sz val="9"/>
        <color rgb="FF9A9AA6"/>
        <rFont val="맑은 고딕"/>
        <family val="0"/>
        <charset val="1"/>
      </rPr>
      <t xml:space="preserve">.</t>
    </r>
  </si>
  <si>
    <r>
      <rPr>
        <sz val="9"/>
        <color rgb="FF9A9AA6"/>
        <rFont val="Noto Sans CJK SC"/>
        <family val="2"/>
      </rPr>
      <t xml:space="preserve">매일 볼 숫자 하나</t>
    </r>
    <r>
      <rPr>
        <sz val="9"/>
        <color rgb="FF9A9AA6"/>
        <rFont val="맑은 고딕"/>
        <family val="0"/>
        <charset val="1"/>
      </rPr>
      <t xml:space="preserve">.</t>
    </r>
  </si>
  <si>
    <r>
      <rPr>
        <sz val="9"/>
        <color rgb="FF9A9AA6"/>
        <rFont val="Noto Sans CJK SC"/>
        <family val="2"/>
      </rPr>
      <t xml:space="preserve">고객에게 닿는 길</t>
    </r>
    <r>
      <rPr>
        <sz val="9"/>
        <color rgb="FF9A9AA6"/>
        <rFont val="맑은 고딕"/>
        <family val="0"/>
        <charset val="1"/>
      </rPr>
      <t xml:space="preserve">.</t>
    </r>
  </si>
  <si>
    <r>
      <rPr>
        <b val="true"/>
        <sz val="9.5"/>
        <color rgb="FF111114"/>
        <rFont val="맑은 고딕"/>
        <family val="0"/>
        <charset val="1"/>
      </rPr>
      <t xml:space="preserve">7. </t>
    </r>
    <r>
      <rPr>
        <b val="true"/>
        <sz val="9.5"/>
        <color rgb="FF111114"/>
        <rFont val="Noto Sans CJK SC"/>
        <family val="2"/>
      </rPr>
      <t xml:space="preserve">비용 구조</t>
    </r>
  </si>
  <si>
    <r>
      <rPr>
        <b val="true"/>
        <sz val="9.5"/>
        <color rgb="FF111114"/>
        <rFont val="맑은 고딕"/>
        <family val="0"/>
        <charset val="1"/>
      </rPr>
      <t xml:space="preserve">6. </t>
    </r>
    <r>
      <rPr>
        <b val="true"/>
        <sz val="9.5"/>
        <color rgb="FF111114"/>
        <rFont val="Noto Sans CJK SC"/>
        <family val="2"/>
      </rPr>
      <t xml:space="preserve">수익 구조</t>
    </r>
  </si>
  <si>
    <r>
      <rPr>
        <sz val="9"/>
        <color rgb="FF9A9AA6"/>
        <rFont val="Noto Sans CJK SC"/>
        <family val="2"/>
      </rPr>
      <t xml:space="preserve">제품을 내놓을 때까지 드는 돈</t>
    </r>
    <r>
      <rPr>
        <sz val="9"/>
        <color rgb="FF9A9AA6"/>
        <rFont val="맑은 고딕"/>
        <family val="0"/>
        <charset val="1"/>
      </rPr>
      <t xml:space="preserve">.</t>
    </r>
  </si>
  <si>
    <r>
      <rPr>
        <sz val="9"/>
        <color rgb="FF9A9AA6"/>
        <rFont val="Noto Sans CJK SC"/>
        <family val="2"/>
      </rPr>
      <t xml:space="preserve">어떻게 받습니까</t>
    </r>
    <r>
      <rPr>
        <sz val="9"/>
        <color rgb="FF9A9AA6"/>
        <rFont val="맑은 고딕"/>
        <family val="0"/>
        <charset val="1"/>
      </rPr>
      <t xml:space="preserve">. </t>
    </r>
    <r>
      <rPr>
        <sz val="9"/>
        <color rgb="FF9A9AA6"/>
        <rFont val="Noto Sans CJK SC"/>
        <family val="2"/>
      </rPr>
      <t xml:space="preserve">얼마를</t>
    </r>
    <r>
      <rPr>
        <sz val="9"/>
        <color rgb="FF9A9AA6"/>
        <rFont val="맑은 고딕"/>
        <family val="0"/>
        <charset val="1"/>
      </rPr>
      <t xml:space="preserve">.</t>
    </r>
  </si>
  <si>
    <r>
      <rPr>
        <sz val="9"/>
        <color rgb="FF6B6B77"/>
        <rFont val="Noto Sans CJK SC"/>
        <family val="2"/>
      </rPr>
      <t xml:space="preserve">※ 린 캔버스는 예비창업패키지 </t>
    </r>
    <r>
      <rPr>
        <sz val="9"/>
        <color rgb="FF6B6B77"/>
        <rFont val="맑은 고딕"/>
        <family val="0"/>
        <charset val="1"/>
      </rPr>
      <t xml:space="preserve">· </t>
    </r>
    <r>
      <rPr>
        <sz val="9"/>
        <color rgb="FF6B6B77"/>
        <rFont val="Noto Sans CJK SC"/>
        <family val="2"/>
      </rPr>
      <t xml:space="preserve">초기창업패키지 신청서의 문제인식</t>
    </r>
    <r>
      <rPr>
        <sz val="9"/>
        <color rgb="FF6B6B77"/>
        <rFont val="맑은 고딕"/>
        <family val="0"/>
        <charset val="1"/>
      </rPr>
      <t xml:space="preserve">(P) · </t>
    </r>
    <r>
      <rPr>
        <sz val="9"/>
        <color rgb="FF6B6B77"/>
        <rFont val="Noto Sans CJK SC"/>
        <family val="2"/>
      </rPr>
      <t xml:space="preserve">실현가능성</t>
    </r>
    <r>
      <rPr>
        <sz val="9"/>
        <color rgb="FF6B6B77"/>
        <rFont val="맑은 고딕"/>
        <family val="0"/>
        <charset val="1"/>
      </rPr>
      <t xml:space="preserve">(S) </t>
    </r>
    <r>
      <rPr>
        <sz val="9"/>
        <color rgb="FF6B6B77"/>
        <rFont val="Noto Sans CJK SC"/>
        <family val="2"/>
      </rPr>
      <t xml:space="preserve">문항과 순서가 거의 같습니다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여기를 채우면 신청서 앞부분이 채워집니다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</si>
  <si>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b val="true"/>
        <sz val="15"/>
        <color rgb="FFFFFFFF"/>
        <rFont val="맑은 고딕"/>
        <family val="0"/>
        <charset val="1"/>
      </rPr>
      <t xml:space="preserve">03.  </t>
    </r>
    <r>
      <rPr>
        <b val="true"/>
        <sz val="15"/>
        <color rgb="FFFFFFFF"/>
        <rFont val="Noto Sans CJK SC"/>
        <family val="2"/>
      </rPr>
      <t xml:space="preserve">가치 제안 캔버스    </t>
    </r>
    <r>
      <rPr>
        <b val="true"/>
        <sz val="15"/>
        <color rgb="FFFFFFFF"/>
        <rFont val="맑은 고딕"/>
        <family val="0"/>
        <charset val="1"/>
      </rPr>
      <t xml:space="preserve">Value Proposition Canvas</t>
    </r>
  </si>
  <si>
    <r>
      <rPr>
        <sz val="9.5"/>
        <color rgb="FF111114"/>
        <rFont val="Noto Sans CJK SC"/>
        <family val="2"/>
      </rPr>
      <t xml:space="preserve">「우리 제품이 왜 필요한가」를 설명해야 할 때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캔버스 두 장이 안 맞을 때 그 사이를 메웁니다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</si>
  <si>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반드시 오른쪽 고객 쪽부터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고객이 하려는 일 → 불편 → 얻고 싶은 것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그다음 왼쪽으로 넘어가 제품 → 불편 해소 → 이득 창출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</si>
  <si>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왼쪽</t>
    </r>
    <r>
      <rPr>
        <sz val="9.5"/>
        <color rgb="FF111114"/>
        <rFont val="맑은 고딕"/>
        <family val="0"/>
        <charset val="1"/>
      </rPr>
      <t xml:space="preserve">(</t>
    </r>
    <r>
      <rPr>
        <sz val="9.5"/>
        <color rgb="FF111114"/>
        <rFont val="Noto Sans CJK SC"/>
        <family val="2"/>
      </rPr>
      <t xml:space="preserve">제품</t>
    </r>
    <r>
      <rPr>
        <sz val="9.5"/>
        <color rgb="FF111114"/>
        <rFont val="맑은 고딕"/>
        <family val="0"/>
        <charset val="1"/>
      </rPr>
      <t xml:space="preserve">)</t>
    </r>
    <r>
      <rPr>
        <sz val="9.5"/>
        <color rgb="FF111114"/>
        <rFont val="Noto Sans CJK SC"/>
        <family val="2"/>
      </rPr>
      <t xml:space="preserve">부터 적는 것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그러면 우리가 만든 기능에 고객 불편을 끼워 맞추게 됩니다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</si>
  <si>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b val="true"/>
        <sz val="10.5"/>
        <color rgb="FF111114"/>
        <rFont val="Noto Sans CJK SC"/>
        <family val="2"/>
      </rPr>
      <t xml:space="preserve">빈 양식 — 오른쪽</t>
    </r>
    <r>
      <rPr>
        <b val="true"/>
        <sz val="10.5"/>
        <color rgb="FF111114"/>
        <rFont val="맑은 고딕"/>
        <family val="0"/>
        <charset val="1"/>
      </rPr>
      <t xml:space="preserve">(</t>
    </r>
    <r>
      <rPr>
        <b val="true"/>
        <sz val="10.5"/>
        <color rgb="FF111114"/>
        <rFont val="Noto Sans CJK SC"/>
        <family val="2"/>
      </rPr>
      <t xml:space="preserve">고객</t>
    </r>
    <r>
      <rPr>
        <b val="true"/>
        <sz val="10.5"/>
        <color rgb="FF111114"/>
        <rFont val="맑은 고딕"/>
        <family val="0"/>
        <charset val="1"/>
      </rPr>
      <t xml:space="preserve">)</t>
    </r>
    <r>
      <rPr>
        <b val="true"/>
        <sz val="10.5"/>
        <color rgb="FF111114"/>
        <rFont val="Noto Sans CJK SC"/>
        <family val="2"/>
      </rPr>
      <t xml:space="preserve">부터 채우고 왼쪽</t>
    </r>
    <r>
      <rPr>
        <b val="true"/>
        <sz val="10.5"/>
        <color rgb="FF111114"/>
        <rFont val="맑은 고딕"/>
        <family val="0"/>
        <charset val="1"/>
      </rPr>
      <t xml:space="preserve">(</t>
    </r>
    <r>
      <rPr>
        <b val="true"/>
        <sz val="10.5"/>
        <color rgb="FF111114"/>
        <rFont val="Noto Sans CJK SC"/>
        <family val="2"/>
      </rPr>
      <t xml:space="preserve">제품</t>
    </r>
    <r>
      <rPr>
        <b val="true"/>
        <sz val="10.5"/>
        <color rgb="FF111114"/>
        <rFont val="맑은 고딕"/>
        <family val="0"/>
        <charset val="1"/>
      </rPr>
      <t xml:space="preserve">)</t>
    </r>
    <r>
      <rPr>
        <b val="true"/>
        <sz val="10.5"/>
        <color rgb="FF111114"/>
        <rFont val="Noto Sans CJK SC"/>
        <family val="2"/>
      </rPr>
      <t xml:space="preserve">으로</t>
    </r>
  </si>
  <si>
    <r>
      <rPr>
        <b val="true"/>
        <sz val="10"/>
        <color rgb="FFFFFFFF"/>
        <rFont val="Noto Sans CJK SC"/>
        <family val="2"/>
      </rPr>
      <t xml:space="preserve">◀ 왼쪽 </t>
    </r>
    <r>
      <rPr>
        <b val="true"/>
        <sz val="10"/>
        <color rgb="FFFFFFFF"/>
        <rFont val="맑은 고딕"/>
        <family val="0"/>
        <charset val="1"/>
      </rPr>
      <t xml:space="preserve">: </t>
    </r>
    <r>
      <rPr>
        <b val="true"/>
        <sz val="10"/>
        <color rgb="FFFFFFFF"/>
        <rFont val="Noto Sans CJK SC"/>
        <family val="2"/>
      </rPr>
      <t xml:space="preserve">우리 제품</t>
    </r>
  </si>
  <si>
    <r>
      <rPr>
        <b val="true"/>
        <sz val="10"/>
        <color rgb="FF111114"/>
        <rFont val="Noto Sans CJK SC"/>
        <family val="2"/>
      </rPr>
      <t xml:space="preserve">오른쪽 </t>
    </r>
    <r>
      <rPr>
        <b val="true"/>
        <sz val="10"/>
        <color rgb="FF111114"/>
        <rFont val="맑은 고딕"/>
        <family val="0"/>
        <charset val="1"/>
      </rPr>
      <t xml:space="preserve">: </t>
    </r>
    <r>
      <rPr>
        <b val="true"/>
        <sz val="10"/>
        <color rgb="FF111114"/>
        <rFont val="Noto Sans CJK SC"/>
        <family val="2"/>
      </rPr>
      <t xml:space="preserve">고객 ▶  ① 여기부터</t>
    </r>
  </si>
  <si>
    <t xml:space="preserve">제품과 서비스</t>
  </si>
  <si>
    <t xml:space="preserve">① 고객이 하려는 일</t>
  </si>
  <si>
    <r>
      <rPr>
        <sz val="9"/>
        <color rgb="FF9A9AA6"/>
        <rFont val="Noto Sans CJK SC"/>
        <family val="2"/>
      </rPr>
      <t xml:space="preserve">우리가 파는 것 목록</t>
    </r>
    <r>
      <rPr>
        <sz val="9"/>
        <color rgb="FF9A9AA6"/>
        <rFont val="맑은 고딕"/>
        <family val="0"/>
        <charset val="1"/>
      </rPr>
      <t xml:space="preserve">.</t>
    </r>
  </si>
  <si>
    <r>
      <rPr>
        <sz val="9"/>
        <color rgb="FF9A9AA6"/>
        <rFont val="Noto Sans CJK SC"/>
        <family val="2"/>
      </rPr>
      <t xml:space="preserve">고객이 이루려는 것</t>
    </r>
    <r>
      <rPr>
        <sz val="9"/>
        <color rgb="FF9A9AA6"/>
        <rFont val="맑은 고딕"/>
        <family val="0"/>
        <charset val="1"/>
      </rPr>
      <t xml:space="preserve">. </t>
    </r>
    <r>
      <rPr>
        <sz val="9"/>
        <color rgb="FF9A9AA6"/>
        <rFont val="Noto Sans CJK SC"/>
        <family val="2"/>
      </rPr>
      <t xml:space="preserve">일 </t>
    </r>
    <r>
      <rPr>
        <sz val="9"/>
        <color rgb="FF9A9AA6"/>
        <rFont val="맑은 고딕"/>
        <family val="0"/>
        <charset val="1"/>
      </rPr>
      <t xml:space="preserve">· </t>
    </r>
    <r>
      <rPr>
        <sz val="9"/>
        <color rgb="FF9A9AA6"/>
        <rFont val="Noto Sans CJK SC"/>
        <family val="2"/>
      </rPr>
      <t xml:space="preserve">감정 </t>
    </r>
    <r>
      <rPr>
        <sz val="9"/>
        <color rgb="FF9A9AA6"/>
        <rFont val="맑은 고딕"/>
        <family val="0"/>
        <charset val="1"/>
      </rPr>
      <t xml:space="preserve">· </t>
    </r>
    <r>
      <rPr>
        <sz val="9"/>
        <color rgb="FF9A9AA6"/>
        <rFont val="Noto Sans CJK SC"/>
        <family val="2"/>
      </rPr>
      <t xml:space="preserve">남에게 보이고 싶은 모습</t>
    </r>
    <r>
      <rPr>
        <sz val="9"/>
        <color rgb="FF9A9AA6"/>
        <rFont val="맑은 고딕"/>
        <family val="0"/>
        <charset val="1"/>
      </rPr>
      <t xml:space="preserve">.</t>
    </r>
  </si>
  <si>
    <t xml:space="preserve">불편 해소</t>
  </si>
  <si>
    <t xml:space="preserve">② 불편</t>
  </si>
  <si>
    <r>
      <rPr>
        <sz val="9"/>
        <color rgb="FF9A9AA6"/>
        <rFont val="Noto Sans CJK SC"/>
        <family val="2"/>
      </rPr>
      <t xml:space="preserve">위 불편을 어떤 기능이 없앱니까</t>
    </r>
    <r>
      <rPr>
        <sz val="9"/>
        <color rgb="FF9A9AA6"/>
        <rFont val="맑은 고딕"/>
        <family val="0"/>
        <charset val="1"/>
      </rPr>
      <t xml:space="preserve">. </t>
    </r>
    <r>
      <rPr>
        <sz val="9"/>
        <color rgb="FF9A9AA6"/>
        <rFont val="Noto Sans CJK SC"/>
        <family val="2"/>
      </rPr>
      <t xml:space="preserve">짝을 지어 적습니다</t>
    </r>
    <r>
      <rPr>
        <sz val="9"/>
        <color rgb="FF9A9AA6"/>
        <rFont val="맑은 고딕"/>
        <family val="0"/>
        <charset val="1"/>
      </rPr>
      <t xml:space="preserve">.</t>
    </r>
  </si>
  <si>
    <r>
      <rPr>
        <sz val="9"/>
        <color rgb="FF9A9AA6"/>
        <rFont val="Noto Sans CJK SC"/>
        <family val="2"/>
      </rPr>
      <t xml:space="preserve">그 일을 하다 겪는 짜증 </t>
    </r>
    <r>
      <rPr>
        <sz val="9"/>
        <color rgb="FF9A9AA6"/>
        <rFont val="맑은 고딕"/>
        <family val="0"/>
        <charset val="1"/>
      </rPr>
      <t xml:space="preserve">· </t>
    </r>
    <r>
      <rPr>
        <sz val="9"/>
        <color rgb="FF9A9AA6"/>
        <rFont val="Noto Sans CJK SC"/>
        <family val="2"/>
      </rPr>
      <t xml:space="preserve">위험 </t>
    </r>
    <r>
      <rPr>
        <sz val="9"/>
        <color rgb="FF9A9AA6"/>
        <rFont val="맑은 고딕"/>
        <family val="0"/>
        <charset val="1"/>
      </rPr>
      <t xml:space="preserve">· </t>
    </r>
    <r>
      <rPr>
        <sz val="9"/>
        <color rgb="FF9A9AA6"/>
        <rFont val="Noto Sans CJK SC"/>
        <family val="2"/>
      </rPr>
      <t xml:space="preserve">손해</t>
    </r>
    <r>
      <rPr>
        <sz val="9"/>
        <color rgb="FF9A9AA6"/>
        <rFont val="맑은 고딕"/>
        <family val="0"/>
        <charset val="1"/>
      </rPr>
      <t xml:space="preserve">.</t>
    </r>
  </si>
  <si>
    <t xml:space="preserve">이득 창출</t>
  </si>
  <si>
    <t xml:space="preserve">③ 얻고 싶은 것</t>
  </si>
  <si>
    <r>
      <rPr>
        <sz val="9"/>
        <color rgb="FF9A9AA6"/>
        <rFont val="Noto Sans CJK SC"/>
        <family val="2"/>
      </rPr>
      <t xml:space="preserve">위 바람을 어떤 기능이 채웁니까</t>
    </r>
    <r>
      <rPr>
        <sz val="9"/>
        <color rgb="FF9A9AA6"/>
        <rFont val="맑은 고딕"/>
        <family val="0"/>
        <charset val="1"/>
      </rPr>
      <t xml:space="preserve">.</t>
    </r>
  </si>
  <si>
    <r>
      <rPr>
        <sz val="9"/>
        <color rgb="FF9A9AA6"/>
        <rFont val="Noto Sans CJK SC"/>
        <family val="2"/>
      </rPr>
      <t xml:space="preserve">이러면 좋겠다 싶은 것</t>
    </r>
    <r>
      <rPr>
        <sz val="9"/>
        <color rgb="FF9A9AA6"/>
        <rFont val="맑은 고딕"/>
        <family val="0"/>
        <charset val="1"/>
      </rPr>
      <t xml:space="preserve">. </t>
    </r>
    <r>
      <rPr>
        <sz val="9"/>
        <color rgb="FF9A9AA6"/>
        <rFont val="Noto Sans CJK SC"/>
        <family val="2"/>
      </rPr>
      <t xml:space="preserve">기대 이상이면 더 좋습니다</t>
    </r>
    <r>
      <rPr>
        <sz val="9"/>
        <color rgb="FF9A9AA6"/>
        <rFont val="맑은 고딕"/>
        <family val="0"/>
        <charset val="1"/>
      </rPr>
      <t xml:space="preserve">.</t>
    </r>
  </si>
  <si>
    <t xml:space="preserve">짝이 맞습니까</t>
  </si>
  <si>
    <r>
      <rPr>
        <sz val="9"/>
        <color rgb="FF9A9AA6"/>
        <rFont val="Noto Sans CJK SC"/>
        <family val="2"/>
      </rPr>
      <t xml:space="preserve">고객 불편 하나하나에 왼쪽 기능이 붙습니까</t>
    </r>
    <r>
      <rPr>
        <sz val="9"/>
        <color rgb="FF9A9AA6"/>
        <rFont val="맑은 고딕"/>
        <family val="0"/>
        <charset val="1"/>
      </rPr>
      <t xml:space="preserve">. </t>
    </r>
    <r>
      <rPr>
        <sz val="9"/>
        <color rgb="FF9A9AA6"/>
        <rFont val="Noto Sans CJK SC"/>
        <family val="2"/>
      </rPr>
      <t xml:space="preserve">안 붙는 불편이 남으면 그게 다음에 만들 것입니다</t>
    </r>
    <r>
      <rPr>
        <sz val="9"/>
        <color rgb="FF9A9AA6"/>
        <rFont val="맑은 고딕"/>
        <family val="0"/>
        <charset val="1"/>
      </rPr>
      <t xml:space="preserve">.</t>
    </r>
  </si>
  <si>
    <r>
      <rPr>
        <sz val="9"/>
        <color rgb="FF6B6B77"/>
        <rFont val="Noto Sans CJK SC"/>
        <family val="2"/>
      </rPr>
      <t xml:space="preserve">※ 가치 제안 캔버스</t>
    </r>
    <r>
      <rPr>
        <sz val="9"/>
        <color rgb="FF6B6B77"/>
        <rFont val="맑은 고딕"/>
        <family val="0"/>
        <charset val="1"/>
      </rPr>
      <t xml:space="preserve">(</t>
    </r>
    <r>
      <rPr>
        <sz val="9"/>
        <color rgb="FF6B6B77"/>
        <rFont val="Noto Sans CJK SC"/>
        <family val="2"/>
      </rPr>
      <t xml:space="preserve">가장 좁게</t>
    </r>
    <r>
      <rPr>
        <sz val="9"/>
        <color rgb="FF6B6B77"/>
        <rFont val="맑은 고딕"/>
        <family val="0"/>
        <charset val="1"/>
      </rPr>
      <t xml:space="preserve">) → </t>
    </r>
    <r>
      <rPr>
        <sz val="9"/>
        <color rgb="FF6B6B77"/>
        <rFont val="Noto Sans CJK SC"/>
        <family val="2"/>
      </rPr>
      <t xml:space="preserve">린 캔버스</t>
    </r>
    <r>
      <rPr>
        <sz val="9"/>
        <color rgb="FF6B6B77"/>
        <rFont val="맑은 고딕"/>
        <family val="0"/>
        <charset val="1"/>
      </rPr>
      <t xml:space="preserve">(</t>
    </r>
    <r>
      <rPr>
        <sz val="9"/>
        <color rgb="FF6B6B77"/>
        <rFont val="Noto Sans CJK SC"/>
        <family val="2"/>
      </rPr>
      <t xml:space="preserve">중간</t>
    </r>
    <r>
      <rPr>
        <sz val="9"/>
        <color rgb="FF6B6B77"/>
        <rFont val="맑은 고딕"/>
        <family val="0"/>
        <charset val="1"/>
      </rPr>
      <t xml:space="preserve">) → </t>
    </r>
    <r>
      <rPr>
        <sz val="9"/>
        <color rgb="FF6B6B77"/>
        <rFont val="Noto Sans CJK SC"/>
        <family val="2"/>
      </rPr>
      <t xml:space="preserve">비즈니스 모델 캔버스</t>
    </r>
    <r>
      <rPr>
        <sz val="9"/>
        <color rgb="FF6B6B77"/>
        <rFont val="맑은 고딕"/>
        <family val="0"/>
        <charset val="1"/>
      </rPr>
      <t xml:space="preserve">(</t>
    </r>
    <r>
      <rPr>
        <sz val="9"/>
        <color rgb="FF6B6B77"/>
        <rFont val="Noto Sans CJK SC"/>
        <family val="2"/>
      </rPr>
      <t xml:space="preserve">가장 넓게</t>
    </r>
    <r>
      <rPr>
        <sz val="9"/>
        <color rgb="FF6B6B77"/>
        <rFont val="맑은 고딕"/>
        <family val="0"/>
        <charset val="1"/>
      </rPr>
      <t xml:space="preserve">). </t>
    </r>
    <r>
      <rPr>
        <sz val="9"/>
        <color rgb="FF6B6B77"/>
        <rFont val="Noto Sans CJK SC"/>
        <family val="2"/>
      </rPr>
      <t xml:space="preserve">셋은 겹쳐 쓰는 도구입니다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셋이 서로 안 맞으면 가장 좁은 것부터 고칩니다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</si>
  <si>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b val="true"/>
        <sz val="15"/>
        <color rgb="FFFFFFFF"/>
        <rFont val="맑은 고딕"/>
        <family val="0"/>
        <charset val="1"/>
      </rPr>
      <t xml:space="preserve">04.  </t>
    </r>
    <r>
      <rPr>
        <b val="true"/>
        <sz val="15"/>
        <color rgb="FFFFFFFF"/>
        <rFont val="Noto Sans CJK SC"/>
        <family val="2"/>
      </rPr>
      <t xml:space="preserve">할 일 이론    </t>
    </r>
    <r>
      <rPr>
        <b val="true"/>
        <sz val="15"/>
        <color rgb="FFFFFFFF"/>
        <rFont val="맑은 고딕"/>
        <family val="0"/>
        <charset val="1"/>
      </rPr>
      <t xml:space="preserve">Jobs to be Done</t>
    </r>
  </si>
  <si>
    <r>
      <rPr>
        <sz val="9.5"/>
        <color rgb="FF111114"/>
        <rFont val="Noto Sans CJK SC"/>
        <family val="2"/>
      </rPr>
      <t xml:space="preserve">고객이 왜 사는지 이유를 파고들 때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경쟁자를 다시 정의할 때도 씁니다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</si>
  <si>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상황 → 하려는 일 → 지금 쓰는 방법 → 그 방법의 불편 → 바꾸기를 막는 것 순서로 한 문장씩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</si>
  <si>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나이</t>
    </r>
    <r>
      <rPr>
        <sz val="9.5"/>
        <color rgb="FF111114"/>
        <rFont val="맑은 고딕"/>
        <family val="0"/>
        <charset val="1"/>
      </rPr>
      <t xml:space="preserve">·</t>
    </r>
    <r>
      <rPr>
        <sz val="9.5"/>
        <color rgb="FF111114"/>
        <rFont val="Noto Sans CJK SC"/>
        <family val="2"/>
      </rPr>
      <t xml:space="preserve">성별 같은 인구 정보로 고객을 나누는 것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같은 </t>
    </r>
    <r>
      <rPr>
        <sz val="9.5"/>
        <color rgb="FF111114"/>
        <rFont val="맑은 고딕"/>
        <family val="0"/>
        <charset val="1"/>
      </rPr>
      <t xml:space="preserve">30</t>
    </r>
    <r>
      <rPr>
        <sz val="9.5"/>
        <color rgb="FF111114"/>
        <rFont val="Noto Sans CJK SC"/>
        <family val="2"/>
      </rPr>
      <t xml:space="preserve">대라도 상황이 다르면 다른 일을 시킵니다</t>
    </r>
    <r>
      <rPr>
        <sz val="9.5"/>
        <color rgb="FF111114"/>
        <rFont val="맑은 고딕"/>
        <family val="0"/>
        <charset val="1"/>
      </rPr>
      <t xml:space="preserve">.</t>
    </r>
  </si>
  <si>
    <t xml:space="preserve">한 문장 틀 — 빈칸을 메우면 문장이 됩니다</t>
  </si>
  <si>
    <t xml:space="preserve">상황</t>
  </si>
  <si>
    <r>
      <rPr>
        <sz val="9"/>
        <color rgb="FF9A9AA6"/>
        <rFont val="맑은 고딕"/>
        <family val="0"/>
        <charset val="1"/>
      </rPr>
      <t xml:space="preserve">___ </t>
    </r>
    <r>
      <rPr>
        <sz val="9"/>
        <color rgb="FF9A9AA6"/>
        <rFont val="Noto Sans CJK SC"/>
        <family val="2"/>
      </rPr>
      <t xml:space="preserve">할 때</t>
    </r>
  </si>
  <si>
    <t xml:space="preserve">하려는 일</t>
  </si>
  <si>
    <r>
      <rPr>
        <sz val="9"/>
        <color rgb="FF9A9AA6"/>
        <rFont val="Noto Sans CJK SC"/>
        <family val="2"/>
      </rPr>
      <t xml:space="preserve">나는 </t>
    </r>
    <r>
      <rPr>
        <sz val="9"/>
        <color rgb="FF9A9AA6"/>
        <rFont val="맑은 고딕"/>
        <family val="0"/>
        <charset val="1"/>
      </rPr>
      <t xml:space="preserve">___ </t>
    </r>
    <r>
      <rPr>
        <sz val="9"/>
        <color rgb="FF9A9AA6"/>
        <rFont val="Noto Sans CJK SC"/>
        <family val="2"/>
      </rPr>
      <t xml:space="preserve">하고 싶다</t>
    </r>
  </si>
  <si>
    <t xml:space="preserve">그래서 얻고 싶은 것</t>
  </si>
  <si>
    <r>
      <rPr>
        <sz val="9"/>
        <color rgb="FF9A9AA6"/>
        <rFont val="Noto Sans CJK SC"/>
        <family val="2"/>
      </rPr>
      <t xml:space="preserve">왜냐하면 </t>
    </r>
    <r>
      <rPr>
        <sz val="9"/>
        <color rgb="FF9A9AA6"/>
        <rFont val="맑은 고딕"/>
        <family val="0"/>
        <charset val="1"/>
      </rPr>
      <t xml:space="preserve">___ </t>
    </r>
    <r>
      <rPr>
        <sz val="9"/>
        <color rgb="FF9A9AA6"/>
        <rFont val="Noto Sans CJK SC"/>
        <family val="2"/>
      </rPr>
      <t xml:space="preserve">하고 싶기 때문이다</t>
    </r>
  </si>
  <si>
    <t xml:space="preserve">지금 어떻게 때우고 있습니까</t>
  </si>
  <si>
    <t xml:space="preserve">지금 쓰는 방법</t>
  </si>
  <si>
    <t xml:space="preserve">그 방법의 불편</t>
  </si>
  <si>
    <t xml:space="preserve">바꾸기를 막는 것</t>
  </si>
  <si>
    <t xml:space="preserve">엑셀로 손으로 정리</t>
  </si>
  <si>
    <t xml:space="preserve">공고를 놓쳐서 마감 뒤에 안다</t>
  </si>
  <si>
    <t xml:space="preserve">새 도구를 배우기 귀찮다</t>
  </si>
  <si>
    <t xml:space="preserve">경쟁자 다시 세우기</t>
  </si>
  <si>
    <t xml:space="preserve">같은 일을 시키는 것 전부</t>
  </si>
  <si>
    <r>
      <rPr>
        <sz val="9"/>
        <color rgb="FF9A9AA6"/>
        <rFont val="Noto Sans CJK SC"/>
        <family val="2"/>
      </rPr>
      <t xml:space="preserve">같은 업종만 적지 않습니다</t>
    </r>
    <r>
      <rPr>
        <sz val="9"/>
        <color rgb="FF9A9AA6"/>
        <rFont val="맑은 고딕"/>
        <family val="0"/>
        <charset val="1"/>
      </rPr>
      <t xml:space="preserve">. </t>
    </r>
    <r>
      <rPr>
        <sz val="9"/>
        <color rgb="FF9A9AA6"/>
        <rFont val="Noto Sans CJK SC"/>
        <family val="2"/>
      </rPr>
      <t xml:space="preserve">엑셀 </t>
    </r>
    <r>
      <rPr>
        <sz val="9"/>
        <color rgb="FF9A9AA6"/>
        <rFont val="맑은 고딕"/>
        <family val="0"/>
        <charset val="1"/>
      </rPr>
      <t xml:space="preserve">· </t>
    </r>
    <r>
      <rPr>
        <sz val="9"/>
        <color rgb="FF9A9AA6"/>
        <rFont val="Noto Sans CJK SC"/>
        <family val="2"/>
      </rPr>
      <t xml:space="preserve">아르바이트 </t>
    </r>
    <r>
      <rPr>
        <sz val="9"/>
        <color rgb="FF9A9AA6"/>
        <rFont val="맑은 고딕"/>
        <family val="0"/>
        <charset val="1"/>
      </rPr>
      <t xml:space="preserve">· </t>
    </r>
    <r>
      <rPr>
        <sz val="9"/>
        <color rgb="FF9A9AA6"/>
        <rFont val="Noto Sans CJK SC"/>
        <family val="2"/>
      </rPr>
      <t xml:space="preserve">그냥 안 하기도 경쟁자입니다</t>
    </r>
    <r>
      <rPr>
        <sz val="9"/>
        <color rgb="FF9A9AA6"/>
        <rFont val="맑은 고딕"/>
        <family val="0"/>
        <charset val="1"/>
      </rPr>
      <t xml:space="preserve">.</t>
    </r>
  </si>
  <si>
    <r>
      <rPr>
        <sz val="9"/>
        <color rgb="FF6B6B77"/>
        <rFont val="Noto Sans CJK SC"/>
        <family val="2"/>
      </rPr>
      <t xml:space="preserve">※ 「</t>
    </r>
    <r>
      <rPr>
        <sz val="9"/>
        <color rgb="FF6B6B77"/>
        <rFont val="맑은 고딕"/>
        <family val="0"/>
        <charset val="1"/>
      </rPr>
      <t xml:space="preserve">30</t>
    </r>
    <r>
      <rPr>
        <sz val="9"/>
        <color rgb="FF6B6B77"/>
        <rFont val="Noto Sans CJK SC"/>
        <family val="2"/>
      </rPr>
      <t xml:space="preserve">대 남성」은 고객이 아닙니다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「마감 이틀 전에 공고를 알게 된 담당자」가 고객입니다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상황이 같으면 나이가 달라도 같은 일을 시킵니다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</si>
  <si>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b val="true"/>
        <sz val="15"/>
        <color rgb="FFFFFFFF"/>
        <rFont val="맑은 고딕"/>
        <family val="0"/>
        <charset val="1"/>
      </rPr>
      <t xml:space="preserve">05.  </t>
    </r>
    <r>
      <rPr>
        <b val="true"/>
        <sz val="15"/>
        <color rgb="FFFFFFFF"/>
        <rFont val="Noto Sans CJK SC"/>
        <family val="2"/>
      </rPr>
      <t xml:space="preserve">페르소나    </t>
    </r>
    <r>
      <rPr>
        <b val="true"/>
        <sz val="15"/>
        <color rgb="FFFFFFFF"/>
        <rFont val="맑은 고딕"/>
        <family val="0"/>
        <charset val="1"/>
      </rPr>
      <t xml:space="preserve">Persona</t>
    </r>
  </si>
  <si>
    <r>
      <rPr>
        <sz val="9.5"/>
        <color rgb="FF111114"/>
        <rFont val="Noto Sans CJK SC"/>
        <family val="2"/>
      </rPr>
      <t xml:space="preserve">팀 안에서 「우리 고객」이 서로 다른 사람을 뜻할 때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한 명으로 못 박습니다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</si>
  <si>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실제 만난 사람 </t>
    </r>
    <r>
      <rPr>
        <sz val="9.5"/>
        <color rgb="FF111114"/>
        <rFont val="맑은 고딕"/>
        <family val="0"/>
        <charset val="1"/>
      </rPr>
      <t xml:space="preserve">3~5</t>
    </r>
    <r>
      <rPr>
        <sz val="9.5"/>
        <color rgb="FF111114"/>
        <rFont val="Noto Sans CJK SC"/>
        <family val="2"/>
      </rPr>
      <t xml:space="preserve">명을 적고 → 겹치는 것을 묶어 → 한 명으로 정리 → 이름을 붙입니다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</si>
  <si>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지어낸 사람을 적는 것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인터뷰 한 건이라도 있어야 페르소나입니다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없으면 그건 상상입니다</t>
    </r>
    <r>
      <rPr>
        <sz val="9.5"/>
        <color rgb="FF111114"/>
        <rFont val="맑은 고딕"/>
        <family val="0"/>
        <charset val="1"/>
      </rPr>
      <t xml:space="preserve">.</t>
    </r>
  </si>
  <si>
    <t xml:space="preserve">① 실제로 만난 사람부터 적습니다</t>
  </si>
  <si>
    <t xml:space="preserve">만난 사람</t>
  </si>
  <si>
    <r>
      <rPr>
        <b val="true"/>
        <sz val="9.5"/>
        <color rgb="FFFFFFFF"/>
        <rFont val="Noto Sans CJK SC"/>
        <family val="2"/>
      </rPr>
      <t xml:space="preserve">언제 </t>
    </r>
    <r>
      <rPr>
        <b val="true"/>
        <sz val="9.5"/>
        <color rgb="FFFFFFFF"/>
        <rFont val="맑은 고딕"/>
        <family val="0"/>
        <charset val="1"/>
      </rPr>
      <t xml:space="preserve">· </t>
    </r>
    <r>
      <rPr>
        <b val="true"/>
        <sz val="9.5"/>
        <color rgb="FFFFFFFF"/>
        <rFont val="Noto Sans CJK SC"/>
        <family val="2"/>
      </rPr>
      <t xml:space="preserve">어디서</t>
    </r>
  </si>
  <si>
    <t xml:space="preserve">가장 인상 깊었던 말</t>
  </si>
  <si>
    <r>
      <rPr>
        <sz val="9"/>
        <color rgb="FF9A9AA6"/>
        <rFont val="맑은 고딕"/>
        <family val="0"/>
        <charset val="1"/>
      </rPr>
      <t xml:space="preserve">A</t>
    </r>
    <r>
      <rPr>
        <sz val="9"/>
        <color rgb="FF9A9AA6"/>
        <rFont val="Noto Sans CJK SC"/>
        <family val="2"/>
      </rPr>
      <t xml:space="preserve">사 김 과장</t>
    </r>
  </si>
  <si>
    <r>
      <rPr>
        <sz val="9"/>
        <color rgb="FF9A9AA6"/>
        <rFont val="맑은 고딕"/>
        <family val="0"/>
        <charset val="1"/>
      </rPr>
      <t xml:space="preserve">26.8 </t>
    </r>
    <r>
      <rPr>
        <sz val="9"/>
        <color rgb="FF9A9AA6"/>
        <rFont val="Noto Sans CJK SC"/>
        <family val="2"/>
      </rPr>
      <t xml:space="preserve">협회 세미나</t>
    </r>
  </si>
  <si>
    <r>
      <rPr>
        <sz val="9"/>
        <color rgb="FF9A9AA6"/>
        <rFont val="맑은 고딕"/>
        <family val="0"/>
        <charset val="1"/>
      </rPr>
      <t xml:space="preserve">"</t>
    </r>
    <r>
      <rPr>
        <sz val="9"/>
        <color rgb="FF9A9AA6"/>
        <rFont val="Noto Sans CJK SC"/>
        <family val="2"/>
      </rPr>
      <t xml:space="preserve">공고는 봤는데 우리가 낼 수 있는 건지를 모르겠어요</t>
    </r>
    <r>
      <rPr>
        <sz val="9"/>
        <color rgb="FF9A9AA6"/>
        <rFont val="맑은 고딕"/>
        <family val="0"/>
        <charset val="1"/>
      </rPr>
      <t xml:space="preserve">"</t>
    </r>
  </si>
  <si>
    <t xml:space="preserve">② 겹치는 것을 묶어 한 명으로</t>
  </si>
  <si>
    <r>
      <rPr>
        <b val="true"/>
        <sz val="9.5"/>
        <color rgb="FF111114"/>
        <rFont val="Noto Sans CJK SC"/>
        <family val="2"/>
      </rPr>
      <t xml:space="preserve">이름 </t>
    </r>
    <r>
      <rPr>
        <b val="true"/>
        <sz val="9.5"/>
        <color rgb="FF111114"/>
        <rFont val="맑은 고딕"/>
        <family val="0"/>
        <charset val="1"/>
      </rPr>
      <t xml:space="preserve">· </t>
    </r>
    <r>
      <rPr>
        <b val="true"/>
        <sz val="9.5"/>
        <color rgb="FF111114"/>
        <rFont val="Noto Sans CJK SC"/>
        <family val="2"/>
      </rPr>
      <t xml:space="preserve">한 줄 설명</t>
    </r>
  </si>
  <si>
    <t xml:space="preserve">공고를 봐도 우리가 낼 수 있는 건지 판단이 안 서는 중소 제조사 실무자</t>
  </si>
  <si>
    <t xml:space="preserve">하루 일과</t>
  </si>
  <si>
    <r>
      <rPr>
        <sz val="9"/>
        <color rgb="FF9A9AA6"/>
        <rFont val="Noto Sans CJK SC"/>
        <family val="2"/>
      </rPr>
      <t xml:space="preserve">오전 견적 </t>
    </r>
    <r>
      <rPr>
        <sz val="9"/>
        <color rgb="FF9A9AA6"/>
        <rFont val="맑은 고딕"/>
        <family val="0"/>
        <charset val="1"/>
      </rPr>
      <t xml:space="preserve">· </t>
    </r>
    <r>
      <rPr>
        <sz val="9"/>
        <color rgb="FF9A9AA6"/>
        <rFont val="Noto Sans CJK SC"/>
        <family val="2"/>
      </rPr>
      <t xml:space="preserve">오후 생산 관리</t>
    </r>
    <r>
      <rPr>
        <sz val="9"/>
        <color rgb="FF9A9AA6"/>
        <rFont val="맑은 고딕"/>
        <family val="0"/>
        <charset val="1"/>
      </rPr>
      <t xml:space="preserve">. </t>
    </r>
    <r>
      <rPr>
        <sz val="9"/>
        <color rgb="FF9A9AA6"/>
        <rFont val="Noto Sans CJK SC"/>
        <family val="2"/>
      </rPr>
      <t xml:space="preserve">입찰은 짬 날 때 봅니다</t>
    </r>
    <r>
      <rPr>
        <sz val="9"/>
        <color rgb="FF9A9AA6"/>
        <rFont val="맑은 고딕"/>
        <family val="0"/>
        <charset val="1"/>
      </rPr>
      <t xml:space="preserve">.</t>
    </r>
  </si>
  <si>
    <r>
      <rPr>
        <b val="true"/>
        <sz val="9.5"/>
        <color rgb="FF111114"/>
        <rFont val="Noto Sans CJK SC"/>
        <family val="2"/>
      </rPr>
      <t xml:space="preserve">지금 겪는 불편 </t>
    </r>
    <r>
      <rPr>
        <b val="true"/>
        <sz val="9.5"/>
        <color rgb="FF111114"/>
        <rFont val="맑은 고딕"/>
        <family val="0"/>
        <charset val="1"/>
      </rPr>
      <t xml:space="preserve">3</t>
    </r>
    <r>
      <rPr>
        <b val="true"/>
        <sz val="9.5"/>
        <color rgb="FF111114"/>
        <rFont val="Noto Sans CJK SC"/>
        <family val="2"/>
      </rPr>
      <t xml:space="preserve">개</t>
    </r>
  </si>
  <si>
    <r>
      <rPr>
        <sz val="9"/>
        <color rgb="FF9A9AA6"/>
        <rFont val="맑은 고딕"/>
        <family val="0"/>
        <charset val="1"/>
      </rPr>
      <t xml:space="preserve">1) </t>
    </r>
    <r>
      <rPr>
        <sz val="9"/>
        <color rgb="FF9A9AA6"/>
        <rFont val="Noto Sans CJK SC"/>
        <family val="2"/>
      </rPr>
      <t xml:space="preserve">공고가 너무 많다  </t>
    </r>
    <r>
      <rPr>
        <sz val="9"/>
        <color rgb="FF9A9AA6"/>
        <rFont val="맑은 고딕"/>
        <family val="0"/>
        <charset val="1"/>
      </rPr>
      <t xml:space="preserve">2) </t>
    </r>
    <r>
      <rPr>
        <sz val="9"/>
        <color rgb="FF9A9AA6"/>
        <rFont val="Noto Sans CJK SC"/>
        <family val="2"/>
      </rPr>
      <t xml:space="preserve">자격 요건 해석이 어렵다  </t>
    </r>
    <r>
      <rPr>
        <sz val="9"/>
        <color rgb="FF9A9AA6"/>
        <rFont val="맑은 고딕"/>
        <family val="0"/>
        <charset val="1"/>
      </rPr>
      <t xml:space="preserve">3) </t>
    </r>
    <r>
      <rPr>
        <sz val="9"/>
        <color rgb="FF9A9AA6"/>
        <rFont val="Noto Sans CJK SC"/>
        <family val="2"/>
      </rPr>
      <t xml:space="preserve">서류 양식이 매번 다르다</t>
    </r>
  </si>
  <si>
    <t xml:space="preserve">무엇을 이루면 성공입니까</t>
  </si>
  <si>
    <r>
      <rPr>
        <sz val="9"/>
        <color rgb="FF9A9AA6"/>
        <rFont val="Noto Sans CJK SC"/>
        <family val="2"/>
      </rPr>
      <t xml:space="preserve">연 </t>
    </r>
    <r>
      <rPr>
        <sz val="9"/>
        <color rgb="FF9A9AA6"/>
        <rFont val="맑은 고딕"/>
        <family val="0"/>
        <charset val="1"/>
      </rPr>
      <t xml:space="preserve">2</t>
    </r>
    <r>
      <rPr>
        <sz val="9"/>
        <color rgb="FF9A9AA6"/>
        <rFont val="Noto Sans CJK SC"/>
        <family val="2"/>
      </rPr>
      <t xml:space="preserve">건 낙찰</t>
    </r>
    <r>
      <rPr>
        <sz val="9"/>
        <color rgb="FF9A9AA6"/>
        <rFont val="맑은 고딕"/>
        <family val="0"/>
        <charset val="1"/>
      </rPr>
      <t xml:space="preserve">. </t>
    </r>
    <r>
      <rPr>
        <sz val="9"/>
        <color rgb="FF9A9AA6"/>
        <rFont val="Noto Sans CJK SC"/>
        <family val="2"/>
      </rPr>
      <t xml:space="preserve">그러면 사장님께 보고할 수 있습니다</t>
    </r>
    <r>
      <rPr>
        <sz val="9"/>
        <color rgb="FF9A9AA6"/>
        <rFont val="맑은 고딕"/>
        <family val="0"/>
        <charset val="1"/>
      </rPr>
      <t xml:space="preserve">.</t>
    </r>
  </si>
  <si>
    <t xml:space="preserve">돈을 낼 수 있는 사람입니까</t>
  </si>
  <si>
    <r>
      <rPr>
        <sz val="9"/>
        <color rgb="FF9A9AA6"/>
        <rFont val="Noto Sans CJK SC"/>
        <family val="2"/>
      </rPr>
      <t xml:space="preserve">결재선이 누구인지</t>
    </r>
    <r>
      <rPr>
        <sz val="9"/>
        <color rgb="FF9A9AA6"/>
        <rFont val="맑은 고딕"/>
        <family val="0"/>
        <charset val="1"/>
      </rPr>
      <t xml:space="preserve">, </t>
    </r>
    <r>
      <rPr>
        <sz val="9"/>
        <color rgb="FF9A9AA6"/>
        <rFont val="Noto Sans CJK SC"/>
        <family val="2"/>
      </rPr>
      <t xml:space="preserve">얼마까지 스스로 결정할 수 있는지</t>
    </r>
    <r>
      <rPr>
        <sz val="9"/>
        <color rgb="FF9A9AA6"/>
        <rFont val="맑은 고딕"/>
        <family val="0"/>
        <charset val="1"/>
      </rPr>
      <t xml:space="preserve">.</t>
    </r>
  </si>
  <si>
    <t xml:space="preserve">이 사람이 하는 말버릇</t>
  </si>
  <si>
    <r>
      <rPr>
        <sz val="9"/>
        <color rgb="FF9A9AA6"/>
        <rFont val="Noto Sans CJK SC"/>
        <family val="2"/>
      </rPr>
      <t xml:space="preserve">제안서 </t>
    </r>
    <r>
      <rPr>
        <sz val="9"/>
        <color rgb="FF9A9AA6"/>
        <rFont val="맑은 고딕"/>
        <family val="0"/>
        <charset val="1"/>
      </rPr>
      <t xml:space="preserve">· </t>
    </r>
    <r>
      <rPr>
        <sz val="9"/>
        <color rgb="FF9A9AA6"/>
        <rFont val="Noto Sans CJK SC"/>
        <family val="2"/>
      </rPr>
      <t xml:space="preserve">사양서 </t>
    </r>
    <r>
      <rPr>
        <sz val="9"/>
        <color rgb="FF9A9AA6"/>
        <rFont val="맑은 고딕"/>
        <family val="0"/>
        <charset val="1"/>
      </rPr>
      <t xml:space="preserve">· </t>
    </r>
    <r>
      <rPr>
        <sz val="9"/>
        <color rgb="FF9A9AA6"/>
        <rFont val="Noto Sans CJK SC"/>
        <family val="2"/>
      </rPr>
      <t xml:space="preserve">적격심사 같은 실제로 쓰는 단어를 적습니다</t>
    </r>
    <r>
      <rPr>
        <sz val="9"/>
        <color rgb="FF9A9AA6"/>
        <rFont val="맑은 고딕"/>
        <family val="0"/>
        <charset val="1"/>
      </rPr>
      <t xml:space="preserve">. </t>
    </r>
    <r>
      <rPr>
        <sz val="9"/>
        <color rgb="FF9A9AA6"/>
        <rFont val="Noto Sans CJK SC"/>
        <family val="2"/>
      </rPr>
      <t xml:space="preserve">광고 문구가 됩니다</t>
    </r>
    <r>
      <rPr>
        <sz val="9"/>
        <color rgb="FF9A9AA6"/>
        <rFont val="맑은 고딕"/>
        <family val="0"/>
        <charset val="1"/>
      </rPr>
      <t xml:space="preserve">.</t>
    </r>
  </si>
  <si>
    <r>
      <rPr>
        <sz val="9"/>
        <color rgb="FF6B6B77"/>
        <rFont val="Noto Sans CJK SC"/>
        <family val="2"/>
      </rPr>
      <t xml:space="preserve">※ 인터뷰 한 건도 없이 적은 페르소나는 상상입니다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최소 </t>
    </r>
    <r>
      <rPr>
        <sz val="9"/>
        <color rgb="FF6B6B77"/>
        <rFont val="맑은 고딕"/>
        <family val="0"/>
        <charset val="1"/>
      </rPr>
      <t xml:space="preserve">3</t>
    </r>
    <r>
      <rPr>
        <sz val="9"/>
        <color rgb="FF6B6B77"/>
        <rFont val="Noto Sans CJK SC"/>
        <family val="2"/>
      </rPr>
      <t xml:space="preserve">명은 만나고 적습니다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</si>
  <si>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b val="true"/>
        <sz val="15"/>
        <color rgb="FFFFFFFF"/>
        <rFont val="맑은 고딕"/>
        <family val="0"/>
        <charset val="1"/>
      </rPr>
      <t xml:space="preserve">06.  </t>
    </r>
    <r>
      <rPr>
        <b val="true"/>
        <sz val="15"/>
        <color rgb="FFFFFFFF"/>
        <rFont val="Noto Sans CJK SC"/>
        <family val="2"/>
      </rPr>
      <t xml:space="preserve">고객 여정 지도    </t>
    </r>
    <r>
      <rPr>
        <b val="true"/>
        <sz val="15"/>
        <color rgb="FFFFFFFF"/>
        <rFont val="맑은 고딕"/>
        <family val="0"/>
        <charset val="1"/>
      </rPr>
      <t xml:space="preserve">Customer Journey Map</t>
    </r>
  </si>
  <si>
    <r>
      <rPr>
        <sz val="9.5"/>
        <color rgb="FF111114"/>
        <rFont val="Noto Sans CJK SC"/>
        <family val="2"/>
      </rPr>
      <t xml:space="preserve">어디서 고객이 떨어지는지 찾을 때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전환율이 안 나오는 원인을 짚습니다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</si>
  <si>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단계 나누기 → 각 단계에서 하는 행동 → 그때 드는 생각 → 감정 → 막히는 지점 → 고칠 것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</si>
  <si>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우리가 바라는 순서를 적는 것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실제로 고객이 밟는 순서를 적습니다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다르면 그 차이가 답입니다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</si>
  <si>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b val="true"/>
        <sz val="10.5"/>
        <color rgb="FF111114"/>
        <rFont val="Noto Sans CJK SC"/>
        <family val="2"/>
      </rPr>
      <t xml:space="preserve">가로가 시간입니다</t>
    </r>
    <r>
      <rPr>
        <b val="true"/>
        <sz val="10.5"/>
        <color rgb="FF111114"/>
        <rFont val="맑은 고딕"/>
        <family val="0"/>
        <charset val="1"/>
      </rPr>
      <t xml:space="preserve">. </t>
    </r>
    <r>
      <rPr>
        <b val="true"/>
        <sz val="10.5"/>
        <color rgb="FF111114"/>
        <rFont val="Noto Sans CJK SC"/>
        <family val="2"/>
      </rPr>
      <t xml:space="preserve">실제로 고객이 밟는 순서대로</t>
    </r>
  </si>
  <si>
    <t xml:space="preserve">단계</t>
  </si>
  <si>
    <t xml:space="preserve">알게 됨</t>
  </si>
  <si>
    <t xml:space="preserve">찾아봄</t>
  </si>
  <si>
    <t xml:space="preserve">비교함</t>
  </si>
  <si>
    <t xml:space="preserve">사기로 함</t>
  </si>
  <si>
    <t xml:space="preserve">써 봄</t>
  </si>
  <si>
    <t xml:space="preserve">다시 옴</t>
  </si>
  <si>
    <t xml:space="preserve">행동</t>
  </si>
  <si>
    <t xml:space="preserve">이때 실제로 무엇을 합니까</t>
  </si>
  <si>
    <t xml:space="preserve">생각</t>
  </si>
  <si>
    <t xml:space="preserve">머릿속에 드는 말</t>
  </si>
  <si>
    <t xml:space="preserve">기분</t>
  </si>
  <si>
    <r>
      <rPr>
        <sz val="9"/>
        <color rgb="FF9A9AA6"/>
        <rFont val="Noto Sans CJK SC"/>
        <family val="2"/>
      </rPr>
      <t xml:space="preserve">좋음 </t>
    </r>
    <r>
      <rPr>
        <sz val="9"/>
        <color rgb="FF9A9AA6"/>
        <rFont val="맑은 고딕"/>
        <family val="0"/>
        <charset val="1"/>
      </rPr>
      <t xml:space="preserve">· </t>
    </r>
    <r>
      <rPr>
        <sz val="9"/>
        <color rgb="FF9A9AA6"/>
        <rFont val="Noto Sans CJK SC"/>
        <family val="2"/>
      </rPr>
      <t xml:space="preserve">그저 그럼 </t>
    </r>
    <r>
      <rPr>
        <sz val="9"/>
        <color rgb="FF9A9AA6"/>
        <rFont val="맑은 고딕"/>
        <family val="0"/>
        <charset val="1"/>
      </rPr>
      <t xml:space="preserve">· </t>
    </r>
    <r>
      <rPr>
        <sz val="9"/>
        <color rgb="FF9A9AA6"/>
        <rFont val="Noto Sans CJK SC"/>
        <family val="2"/>
      </rPr>
      <t xml:space="preserve">짜증</t>
    </r>
  </si>
  <si>
    <t xml:space="preserve">만나는 곳</t>
  </si>
  <si>
    <r>
      <rPr>
        <sz val="9"/>
        <color rgb="FF9A9AA6"/>
        <rFont val="Noto Sans CJK SC"/>
        <family val="2"/>
      </rPr>
      <t xml:space="preserve">검색 </t>
    </r>
    <r>
      <rPr>
        <sz val="9"/>
        <color rgb="FF9A9AA6"/>
        <rFont val="맑은 고딕"/>
        <family val="0"/>
        <charset val="1"/>
      </rPr>
      <t xml:space="preserve">· </t>
    </r>
    <r>
      <rPr>
        <sz val="9"/>
        <color rgb="FF9A9AA6"/>
        <rFont val="Noto Sans CJK SC"/>
        <family val="2"/>
      </rPr>
      <t xml:space="preserve">소개 </t>
    </r>
    <r>
      <rPr>
        <sz val="9"/>
        <color rgb="FF9A9AA6"/>
        <rFont val="맑은 고딕"/>
        <family val="0"/>
        <charset val="1"/>
      </rPr>
      <t xml:space="preserve">· </t>
    </r>
    <r>
      <rPr>
        <sz val="9"/>
        <color rgb="FF9A9AA6"/>
        <rFont val="Noto Sans CJK SC"/>
        <family val="2"/>
      </rPr>
      <t xml:space="preserve">우리 사이트 </t>
    </r>
    <r>
      <rPr>
        <sz val="9"/>
        <color rgb="FF9A9AA6"/>
        <rFont val="맑은 고딕"/>
        <family val="0"/>
        <charset val="1"/>
      </rPr>
      <t xml:space="preserve">· </t>
    </r>
    <r>
      <rPr>
        <sz val="9"/>
        <color rgb="FF9A9AA6"/>
        <rFont val="Noto Sans CJK SC"/>
        <family val="2"/>
      </rPr>
      <t xml:space="preserve">전화</t>
    </r>
  </si>
  <si>
    <t xml:space="preserve">막히는 곳</t>
  </si>
  <si>
    <t xml:space="preserve">여기서 몇 명이 떨어집니까</t>
  </si>
  <si>
    <t xml:space="preserve">고칠 것</t>
  </si>
  <si>
    <t xml:space="preserve">무엇을 바꾸면 덜 떨어집니까</t>
  </si>
  <si>
    <t xml:space="preserve">가장 많이 새는 단계</t>
  </si>
  <si>
    <r>
      <rPr>
        <sz val="9"/>
        <color rgb="FF9A9AA6"/>
        <rFont val="Noto Sans CJK SC"/>
        <family val="2"/>
      </rPr>
      <t xml:space="preserve">숫자가 있으면 숫자로</t>
    </r>
    <r>
      <rPr>
        <sz val="9"/>
        <color rgb="FF9A9AA6"/>
        <rFont val="맑은 고딕"/>
        <family val="0"/>
        <charset val="1"/>
      </rPr>
      <t xml:space="preserve">. </t>
    </r>
    <r>
      <rPr>
        <sz val="9"/>
        <color rgb="FF9A9AA6"/>
        <rFont val="Noto Sans CJK SC"/>
        <family val="2"/>
      </rPr>
      <t xml:space="preserve">없으면 짐작이라고 적습니다</t>
    </r>
    <r>
      <rPr>
        <sz val="9"/>
        <color rgb="FF9A9AA6"/>
        <rFont val="맑은 고딕"/>
        <family val="0"/>
        <charset val="1"/>
      </rPr>
      <t xml:space="preserve">.</t>
    </r>
  </si>
  <si>
    <t xml:space="preserve">그래서 이번 달에 고칠 것 하나</t>
  </si>
  <si>
    <r>
      <rPr>
        <sz val="9"/>
        <color rgb="FF9A9AA6"/>
        <rFont val="Noto Sans CJK SC"/>
        <family val="2"/>
      </rPr>
      <t xml:space="preserve">여섯 단계를 동시에 고치지 않습니다</t>
    </r>
    <r>
      <rPr>
        <sz val="9"/>
        <color rgb="FF9A9AA6"/>
        <rFont val="맑은 고딕"/>
        <family val="0"/>
        <charset val="1"/>
      </rPr>
      <t xml:space="preserve">. </t>
    </r>
    <r>
      <rPr>
        <sz val="9"/>
        <color rgb="FF9A9AA6"/>
        <rFont val="Noto Sans CJK SC"/>
        <family val="2"/>
      </rPr>
      <t xml:space="preserve">하나만</t>
    </r>
    <r>
      <rPr>
        <sz val="9"/>
        <color rgb="FF9A9AA6"/>
        <rFont val="맑은 고딕"/>
        <family val="0"/>
        <charset val="1"/>
      </rPr>
      <t xml:space="preserve">.</t>
    </r>
  </si>
  <si>
    <r>
      <rPr>
        <sz val="9"/>
        <color rgb="FF6B6B77"/>
        <rFont val="Noto Sans CJK SC"/>
        <family val="2"/>
      </rPr>
      <t xml:space="preserve">※ 우리가 바라는 순서가 아니라 고객이 실제로 밟는 순서를 적습니다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둘이 다르면 그 차이가 답입니다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</si>
  <si>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b val="true"/>
        <sz val="15"/>
        <color rgb="FFFFFFFF"/>
        <rFont val="맑은 고딕"/>
        <family val="0"/>
        <charset val="1"/>
      </rPr>
      <t xml:space="preserve">07.  </t>
    </r>
    <r>
      <rPr>
        <b val="true"/>
        <sz val="15"/>
        <color rgb="FFFFFFFF"/>
        <rFont val="Noto Sans CJK SC"/>
        <family val="2"/>
      </rPr>
      <t xml:space="preserve">고객 인터뷰 설계표    </t>
    </r>
    <r>
      <rPr>
        <b val="true"/>
        <sz val="15"/>
        <color rgb="FFFFFFFF"/>
        <rFont val="맑은 고딕"/>
        <family val="0"/>
        <charset val="1"/>
      </rPr>
      <t xml:space="preserve">Customer Interview Guide</t>
    </r>
  </si>
  <si>
    <r>
      <rPr>
        <sz val="9.5"/>
        <color rgb="FF111114"/>
        <rFont val="Noto Sans CJK SC"/>
        <family val="2"/>
      </rPr>
      <t xml:space="preserve">캔버스를 채우기 전에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여기 나온 말이 다른 시트의 재료가 됩니다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</si>
  <si>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누구를 만날지 → 무엇을 확인할지 → 물을 것 </t>
    </r>
    <r>
      <rPr>
        <sz val="9.5"/>
        <color rgb="FF111114"/>
        <rFont val="맑은 고딕"/>
        <family val="0"/>
        <charset val="1"/>
      </rPr>
      <t xml:space="preserve">10</t>
    </r>
    <r>
      <rPr>
        <sz val="9.5"/>
        <color rgb="FF111114"/>
        <rFont val="Noto Sans CJK SC"/>
        <family val="2"/>
      </rPr>
      <t xml:space="preserve">개 → 만난 뒤 한 줄 정리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질문은 「어떻게 하셨습니까」로 묻고 「하시겠습니까」로 묻지 않습니다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</si>
  <si>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우리 아이디어를 설명하고 어떠냐고 묻는 것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그러면 열에 아홉은 좋다고 합니다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지난주에 실제로 무엇을 했는지만 묻습니다</t>
    </r>
    <r>
      <rPr>
        <sz val="9.5"/>
        <color rgb="FF111114"/>
        <rFont val="맑은 고딕"/>
        <family val="0"/>
        <charset val="1"/>
      </rPr>
      <t xml:space="preserve">.</t>
    </r>
  </si>
  <si>
    <t xml:space="preserve">① 만나기 전에 정합니다</t>
  </si>
  <si>
    <t xml:space="preserve">누구를 만납니까</t>
  </si>
  <si>
    <r>
      <rPr>
        <sz val="9"/>
        <color rgb="FF9A9AA6"/>
        <rFont val="Noto Sans CJK SC"/>
        <family val="2"/>
      </rPr>
      <t xml:space="preserve">어떤 상황에 있는 사람인지로 적습니다</t>
    </r>
    <r>
      <rPr>
        <sz val="9"/>
        <color rgb="FF9A9AA6"/>
        <rFont val="맑은 고딕"/>
        <family val="0"/>
        <charset val="1"/>
      </rPr>
      <t xml:space="preserve">.</t>
    </r>
  </si>
  <si>
    <t xml:space="preserve">무엇을 확인하려고</t>
  </si>
  <si>
    <r>
      <rPr>
        <sz val="9"/>
        <color rgb="FF9A9AA6"/>
        <rFont val="Noto Sans CJK SC"/>
        <family val="2"/>
      </rPr>
      <t xml:space="preserve">이번 인터뷰로 확인할 것 딱 하나</t>
    </r>
    <r>
      <rPr>
        <sz val="9"/>
        <color rgb="FF9A9AA6"/>
        <rFont val="맑은 고딕"/>
        <family val="0"/>
        <charset val="1"/>
      </rPr>
      <t xml:space="preserve">.</t>
    </r>
  </si>
  <si>
    <t xml:space="preserve">이러면 틀린 겁니다</t>
  </si>
  <si>
    <r>
      <rPr>
        <sz val="9"/>
        <color rgb="FF9A9AA6"/>
        <rFont val="Noto Sans CJK SC"/>
        <family val="2"/>
      </rPr>
      <t xml:space="preserve">미리 정해 둡니다</t>
    </r>
    <r>
      <rPr>
        <sz val="9"/>
        <color rgb="FF9A9AA6"/>
        <rFont val="맑은 고딕"/>
        <family val="0"/>
        <charset val="1"/>
      </rPr>
      <t xml:space="preserve">. </t>
    </r>
    <r>
      <rPr>
        <sz val="9"/>
        <color rgb="FF9A9AA6"/>
        <rFont val="Noto Sans CJK SC"/>
        <family val="2"/>
      </rPr>
      <t xml:space="preserve">안 정하면 듣고 싶은 것만 듣습니다</t>
    </r>
    <r>
      <rPr>
        <sz val="9"/>
        <color rgb="FF9A9AA6"/>
        <rFont val="맑은 고딕"/>
        <family val="0"/>
        <charset val="1"/>
      </rPr>
      <t xml:space="preserve">.</t>
    </r>
  </si>
  <si>
    <t xml:space="preserve">② 물을 것 — 과거를 묻고 미래를 묻지 않습니다</t>
  </si>
  <si>
    <t xml:space="preserve">#</t>
  </si>
  <si>
    <t xml:space="preserve">물을 것</t>
  </si>
  <si>
    <t xml:space="preserve">들은 답</t>
  </si>
  <si>
    <t xml:space="preserve">가장 최근에 그 일을 하신 게 언제입니까</t>
  </si>
  <si>
    <t xml:space="preserve">그때 처음부터 끝까지 어떻게 하셨습니까</t>
  </si>
  <si>
    <t xml:space="preserve">그중 가장 짜증 났던 부분은 어디였습니까</t>
  </si>
  <si>
    <t xml:space="preserve">그걸 해결하려고 뭘 해 보셨습니까</t>
  </si>
  <si>
    <t xml:space="preserve">왜 그 방법으로 하셨습니까</t>
  </si>
  <si>
    <t xml:space="preserve">그 일에 시간이 얼마나 들었습니까</t>
  </si>
  <si>
    <t xml:space="preserve">돈은 얼마나 쓰셨습니까</t>
  </si>
  <si>
    <t xml:space="preserve">지금 쓰시는 것에서 뭘 바꾸고 싶으십니까</t>
  </si>
  <si>
    <t xml:space="preserve">그걸 못 바꾸게 막는 건 뭡니까</t>
  </si>
  <si>
    <t xml:space="preserve">이 얘기를 더 해 줄 만한 분이 계십니까</t>
  </si>
  <si>
    <t xml:space="preserve">③ 만나고 나서 바로</t>
  </si>
  <si>
    <t xml:space="preserve">가장 놀란 것</t>
  </si>
  <si>
    <r>
      <rPr>
        <sz val="9"/>
        <color rgb="FF9A9AA6"/>
        <rFont val="Noto Sans CJK SC"/>
        <family val="2"/>
      </rPr>
      <t xml:space="preserve">예상과 달랐던 것 한 가지</t>
    </r>
    <r>
      <rPr>
        <sz val="9"/>
        <color rgb="FF9A9AA6"/>
        <rFont val="맑은 고딕"/>
        <family val="0"/>
        <charset val="1"/>
      </rPr>
      <t xml:space="preserve">.</t>
    </r>
  </si>
  <si>
    <t xml:space="preserve">그대로 옮겨 적을 말</t>
  </si>
  <si>
    <r>
      <rPr>
        <sz val="9"/>
        <color rgb="FF9A9AA6"/>
        <rFont val="Noto Sans CJK SC"/>
        <family val="2"/>
      </rPr>
      <t xml:space="preserve">고객이 쓴 단어 그대로</t>
    </r>
    <r>
      <rPr>
        <sz val="9"/>
        <color rgb="FF9A9AA6"/>
        <rFont val="맑은 고딕"/>
        <family val="0"/>
        <charset val="1"/>
      </rPr>
      <t xml:space="preserve">. </t>
    </r>
    <r>
      <rPr>
        <sz val="9"/>
        <color rgb="FF9A9AA6"/>
        <rFont val="Noto Sans CJK SC"/>
        <family val="2"/>
      </rPr>
      <t xml:space="preserve">나중에 광고 문구가 됩니다</t>
    </r>
    <r>
      <rPr>
        <sz val="9"/>
        <color rgb="FF9A9AA6"/>
        <rFont val="맑은 고딕"/>
        <family val="0"/>
        <charset val="1"/>
      </rPr>
      <t xml:space="preserve">.</t>
    </r>
  </si>
  <si>
    <t xml:space="preserve">그래서 무엇을 바꿉니까</t>
  </si>
  <si>
    <r>
      <rPr>
        <sz val="9"/>
        <color rgb="FF9A9AA6"/>
        <rFont val="Noto Sans CJK SC"/>
        <family val="2"/>
      </rPr>
      <t xml:space="preserve">안 바꾸기로 했으면 그것도 적습니다</t>
    </r>
    <r>
      <rPr>
        <sz val="9"/>
        <color rgb="FF9A9AA6"/>
        <rFont val="맑은 고딕"/>
        <family val="0"/>
        <charset val="1"/>
      </rPr>
      <t xml:space="preserve">.</t>
    </r>
  </si>
  <si>
    <r>
      <rPr>
        <sz val="9"/>
        <color rgb="FF6B6B77"/>
        <rFont val="Noto Sans CJK SC"/>
        <family val="2"/>
      </rPr>
      <t xml:space="preserve">※ 「이런 서비스 있으면 쓰시겠습니까」는 묻지 않습니다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열에 아홉은 쓰겠다고 답하고 아무도 안 씁니다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지난주에 실제로 무엇을 했는지만 묻습니다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</si>
  <si>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b val="true"/>
        <sz val="15"/>
        <color rgb="FFFFFFFF"/>
        <rFont val="맑은 고딕"/>
        <family val="0"/>
        <charset val="1"/>
      </rPr>
      <t xml:space="preserve">08.  TAM SAM SOM </t>
    </r>
    <r>
      <rPr>
        <b val="true"/>
        <sz val="15"/>
        <color rgb="FFFFFFFF"/>
        <rFont val="Noto Sans CJK SC"/>
        <family val="2"/>
      </rPr>
      <t xml:space="preserve">시장규모 산정    </t>
    </r>
    <r>
      <rPr>
        <b val="true"/>
        <sz val="15"/>
        <color rgb="FFFFFFFF"/>
        <rFont val="맑은 고딕"/>
        <family val="0"/>
        <charset val="1"/>
      </rPr>
      <t xml:space="preserve">TAM · SAM · SOM</t>
    </r>
  </si>
  <si>
    <r>
      <rPr>
        <sz val="9.5"/>
        <color rgb="FF111114"/>
        <rFont val="Noto Sans CJK SC"/>
        <family val="2"/>
      </rPr>
      <t xml:space="preserve">사업계획서 시장분석 첫 장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정부지원사업</t>
    </r>
    <r>
      <rPr>
        <sz val="9.5"/>
        <color rgb="FF111114"/>
        <rFont val="맑은 고딕"/>
        <family val="0"/>
        <charset val="1"/>
      </rPr>
      <t xml:space="preserve">·IR </t>
    </r>
    <r>
      <rPr>
        <sz val="9.5"/>
        <color rgb="FF111114"/>
        <rFont val="Noto Sans CJK SC"/>
        <family val="2"/>
      </rPr>
      <t xml:space="preserve">에서 가장 많이 지적받는 자리입니다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</si>
  <si>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맑은 고딕"/>
        <family val="0"/>
        <charset val="1"/>
      </rPr>
      <t xml:space="preserve">TAM(</t>
    </r>
    <r>
      <rPr>
        <sz val="9.5"/>
        <color rgb="FF111114"/>
        <rFont val="Noto Sans CJK SC"/>
        <family val="2"/>
      </rPr>
      <t xml:space="preserve">전체 시장</t>
    </r>
    <r>
      <rPr>
        <sz val="9.5"/>
        <color rgb="FF111114"/>
        <rFont val="맑은 고딕"/>
        <family val="0"/>
        <charset val="1"/>
      </rPr>
      <t xml:space="preserve">) → SAM(</t>
    </r>
    <r>
      <rPr>
        <sz val="9.5"/>
        <color rgb="FF111114"/>
        <rFont val="Noto Sans CJK SC"/>
        <family val="2"/>
      </rPr>
      <t xml:space="preserve">우리가 닿는 시장</t>
    </r>
    <r>
      <rPr>
        <sz val="9.5"/>
        <color rgb="FF111114"/>
        <rFont val="맑은 고딕"/>
        <family val="0"/>
        <charset val="1"/>
      </rPr>
      <t xml:space="preserve">) → SOM(3</t>
    </r>
    <r>
      <rPr>
        <sz val="9.5"/>
        <color rgb="FF111114"/>
        <rFont val="Noto Sans CJK SC"/>
        <family val="2"/>
      </rPr>
      <t xml:space="preserve">년 안에 먹을 몫</t>
    </r>
    <r>
      <rPr>
        <sz val="9.5"/>
        <color rgb="FF111114"/>
        <rFont val="맑은 고딕"/>
        <family val="0"/>
        <charset val="1"/>
      </rPr>
      <t xml:space="preserve">). </t>
    </r>
    <r>
      <rPr>
        <sz val="9.5"/>
        <color rgb="FF111114"/>
        <rFont val="Noto Sans CJK SC"/>
        <family val="2"/>
      </rPr>
      <t xml:space="preserve">위에서 아래로 줄이면서 줄인 근거를 칸마다 답니다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숫자를 넣으면 비율이 자동으로 나옵니다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</si>
  <si>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보고서에서 본 조 단위 숫자만 크게 적는 것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심사위원이 보는 것은 </t>
    </r>
    <r>
      <rPr>
        <sz val="9.5"/>
        <color rgb="FF111114"/>
        <rFont val="맑은 고딕"/>
        <family val="0"/>
        <charset val="1"/>
      </rPr>
      <t xml:space="preserve">TAM </t>
    </r>
    <r>
      <rPr>
        <sz val="9.5"/>
        <color rgb="FF111114"/>
        <rFont val="Noto Sans CJK SC"/>
        <family val="2"/>
      </rPr>
      <t xml:space="preserve">이 아니라 「</t>
    </r>
    <r>
      <rPr>
        <sz val="9.5"/>
        <color rgb="FF111114"/>
        <rFont val="맑은 고딕"/>
        <family val="0"/>
        <charset val="1"/>
      </rPr>
      <t xml:space="preserve">SAM </t>
    </r>
    <r>
      <rPr>
        <sz val="9.5"/>
        <color rgb="FF111114"/>
        <rFont val="Noto Sans CJK SC"/>
        <family val="2"/>
      </rPr>
      <t xml:space="preserve">을 어떻게 줄였는지」입니다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줄인 근거 한 줄이 숫자보다 셉니다</t>
    </r>
    <r>
      <rPr>
        <sz val="9.5"/>
        <color rgb="FF111114"/>
        <rFont val="맑은 고딕"/>
        <family val="0"/>
        <charset val="1"/>
      </rPr>
      <t xml:space="preserve">.</t>
    </r>
  </si>
  <si>
    <t xml:space="preserve">① 숫자 넣기 — 파란 글씨 칸만 바꾸면 나머지는 자동</t>
  </si>
  <si>
    <t xml:space="preserve">구분</t>
  </si>
  <si>
    <t xml:space="preserve">뜻</t>
  </si>
  <si>
    <r>
      <rPr>
        <b val="true"/>
        <sz val="9.5"/>
        <color rgb="FFFFFFFF"/>
        <rFont val="Noto Sans CJK SC"/>
        <family val="2"/>
      </rPr>
      <t xml:space="preserve">금액 </t>
    </r>
    <r>
      <rPr>
        <b val="true"/>
        <sz val="9.5"/>
        <color rgb="FFFFFFFF"/>
        <rFont val="맑은 고딕"/>
        <family val="0"/>
        <charset val="1"/>
      </rPr>
      <t xml:space="preserve">(</t>
    </r>
    <r>
      <rPr>
        <b val="true"/>
        <sz val="9.5"/>
        <color rgb="FFFFFFFF"/>
        <rFont val="Noto Sans CJK SC"/>
        <family val="2"/>
      </rPr>
      <t xml:space="preserve">원</t>
    </r>
    <r>
      <rPr>
        <b val="true"/>
        <sz val="9.5"/>
        <color rgb="FFFFFFFF"/>
        <rFont val="맑은 고딕"/>
        <family val="0"/>
        <charset val="1"/>
      </rPr>
      <t xml:space="preserve">)</t>
    </r>
  </si>
  <si>
    <t xml:space="preserve">전체 대비</t>
  </si>
  <si>
    <t xml:space="preserve">이 숫자를 어디서 가져왔습니까</t>
  </si>
  <si>
    <r>
      <rPr>
        <b val="true"/>
        <sz val="10"/>
        <color rgb="FF111114"/>
        <rFont val="맑은 고딕"/>
        <family val="0"/>
        <charset val="1"/>
      </rPr>
      <t xml:space="preserve">TAM  </t>
    </r>
    <r>
      <rPr>
        <b val="true"/>
        <sz val="10"/>
        <color rgb="FF111114"/>
        <rFont val="Noto Sans CJK SC"/>
        <family val="2"/>
      </rPr>
      <t xml:space="preserve">전체 시장</t>
    </r>
  </si>
  <si>
    <t xml:space="preserve">이 문제를 겪는 모든 사람이 여기에 쓰는 돈 전부</t>
  </si>
  <si>
    <r>
      <rPr>
        <sz val="9"/>
        <color rgb="FF9A9AA6"/>
        <rFont val="Noto Sans CJK SC"/>
        <family val="2"/>
      </rPr>
      <t xml:space="preserve">통계청 </t>
    </r>
    <r>
      <rPr>
        <sz val="9"/>
        <color rgb="FF9A9AA6"/>
        <rFont val="맑은 고딕"/>
        <family val="0"/>
        <charset val="1"/>
      </rPr>
      <t xml:space="preserve">· </t>
    </r>
    <r>
      <rPr>
        <sz val="9"/>
        <color rgb="FF9A9AA6"/>
        <rFont val="Noto Sans CJK SC"/>
        <family val="2"/>
      </rPr>
      <t xml:space="preserve">산업협회 보고서 이름과 연도</t>
    </r>
  </si>
  <si>
    <r>
      <rPr>
        <b val="true"/>
        <sz val="10"/>
        <color rgb="FF111114"/>
        <rFont val="맑은 고딕"/>
        <family val="0"/>
        <charset val="1"/>
      </rPr>
      <t xml:space="preserve">SAM  </t>
    </r>
    <r>
      <rPr>
        <b val="true"/>
        <sz val="10"/>
        <color rgb="FF111114"/>
        <rFont val="Noto Sans CJK SC"/>
        <family val="2"/>
      </rPr>
      <t xml:space="preserve">닿는 시장</t>
    </r>
  </si>
  <si>
    <r>
      <rPr>
        <sz val="9"/>
        <color rgb="FF111114"/>
        <rFont val="Noto Sans CJK SC"/>
        <family val="2"/>
      </rPr>
      <t xml:space="preserve">그중 우리 제품</t>
    </r>
    <r>
      <rPr>
        <sz val="9"/>
        <color rgb="FF111114"/>
        <rFont val="맑은 고딕"/>
        <family val="0"/>
        <charset val="1"/>
      </rPr>
      <t xml:space="preserve">·</t>
    </r>
    <r>
      <rPr>
        <sz val="9"/>
        <color rgb="FF111114"/>
        <rFont val="Noto Sans CJK SC"/>
        <family val="2"/>
      </rPr>
      <t xml:space="preserve">지역</t>
    </r>
    <r>
      <rPr>
        <sz val="9"/>
        <color rgb="FF111114"/>
        <rFont val="맑은 고딕"/>
        <family val="0"/>
        <charset val="1"/>
      </rPr>
      <t xml:space="preserve">·</t>
    </r>
    <r>
      <rPr>
        <sz val="9"/>
        <color rgb="FF111114"/>
        <rFont val="Noto Sans CJK SC"/>
        <family val="2"/>
      </rPr>
      <t xml:space="preserve">업종으로 실제로 팔 수 있는 몫</t>
    </r>
  </si>
  <si>
    <r>
      <rPr>
        <sz val="9"/>
        <color rgb="FF9A9AA6"/>
        <rFont val="Noto Sans CJK SC"/>
        <family val="2"/>
      </rPr>
      <t xml:space="preserve">우리 지역</t>
    </r>
    <r>
      <rPr>
        <sz val="9"/>
        <color rgb="FF9A9AA6"/>
        <rFont val="맑은 고딕"/>
        <family val="0"/>
        <charset val="1"/>
      </rPr>
      <t xml:space="preserve">·</t>
    </r>
    <r>
      <rPr>
        <sz val="9"/>
        <color rgb="FF9A9AA6"/>
        <rFont val="Noto Sans CJK SC"/>
        <family val="2"/>
      </rPr>
      <t xml:space="preserve">업종으로 좁힌 근거</t>
    </r>
  </si>
  <si>
    <r>
      <rPr>
        <b val="true"/>
        <sz val="10"/>
        <color rgb="FF111114"/>
        <rFont val="맑은 고딕"/>
        <family val="0"/>
        <charset val="1"/>
      </rPr>
      <t xml:space="preserve">SOM  3</t>
    </r>
    <r>
      <rPr>
        <b val="true"/>
        <sz val="10"/>
        <color rgb="FF111114"/>
        <rFont val="Noto Sans CJK SC"/>
        <family val="2"/>
      </rPr>
      <t xml:space="preserve">년 안 목표</t>
    </r>
  </si>
  <si>
    <r>
      <rPr>
        <sz val="9"/>
        <color rgb="FF111114"/>
        <rFont val="Noto Sans CJK SC"/>
        <family val="2"/>
      </rPr>
      <t xml:space="preserve">그중 우리 영업력</t>
    </r>
    <r>
      <rPr>
        <sz val="9"/>
        <color rgb="FF111114"/>
        <rFont val="맑은 고딕"/>
        <family val="0"/>
        <charset val="1"/>
      </rPr>
      <t xml:space="preserve">·</t>
    </r>
    <r>
      <rPr>
        <sz val="9"/>
        <color rgb="FF111114"/>
        <rFont val="Noto Sans CJK SC"/>
        <family val="2"/>
      </rPr>
      <t xml:space="preserve">자금으로 </t>
    </r>
    <r>
      <rPr>
        <sz val="9"/>
        <color rgb="FF111114"/>
        <rFont val="맑은 고딕"/>
        <family val="0"/>
        <charset val="1"/>
      </rPr>
      <t xml:space="preserve">3</t>
    </r>
    <r>
      <rPr>
        <sz val="9"/>
        <color rgb="FF111114"/>
        <rFont val="Noto Sans CJK SC"/>
        <family val="2"/>
      </rPr>
      <t xml:space="preserve">년 안에 먹을 몫</t>
    </r>
  </si>
  <si>
    <r>
      <rPr>
        <sz val="9"/>
        <color rgb="FF9A9AA6"/>
        <rFont val="Noto Sans CJK SC"/>
        <family val="2"/>
      </rPr>
      <t xml:space="preserve">영업 인원 </t>
    </r>
    <r>
      <rPr>
        <sz val="9"/>
        <color rgb="FF9A9AA6"/>
        <rFont val="맑은 고딕"/>
        <family val="0"/>
        <charset val="1"/>
      </rPr>
      <t xml:space="preserve">× </t>
    </r>
    <r>
      <rPr>
        <sz val="9"/>
        <color rgb="FF9A9AA6"/>
        <rFont val="Noto Sans CJK SC"/>
        <family val="2"/>
      </rPr>
      <t xml:space="preserve">월 계약 건수로 역산</t>
    </r>
  </si>
  <si>
    <t xml:space="preserve">② 어떻게 줄였는지가 진짜 점수입니다</t>
  </si>
  <si>
    <r>
      <rPr>
        <b val="true"/>
        <sz val="9.5"/>
        <color rgb="FF111114"/>
        <rFont val="맑은 고딕"/>
        <family val="0"/>
        <charset val="1"/>
      </rPr>
      <t xml:space="preserve">TAM → SAM </t>
    </r>
    <r>
      <rPr>
        <b val="true"/>
        <sz val="9.5"/>
        <color rgb="FF111114"/>
        <rFont val="Noto Sans CJK SC"/>
        <family val="2"/>
      </rPr>
      <t xml:space="preserve">으로 줄인 기준</t>
    </r>
  </si>
  <si>
    <r>
      <rPr>
        <sz val="9"/>
        <color rgb="FF9A9AA6"/>
        <rFont val="Noto Sans CJK SC"/>
        <family val="2"/>
      </rPr>
      <t xml:space="preserve">지역 </t>
    </r>
    <r>
      <rPr>
        <sz val="9"/>
        <color rgb="FF9A9AA6"/>
        <rFont val="맑은 고딕"/>
        <family val="0"/>
        <charset val="1"/>
      </rPr>
      <t xml:space="preserve">· </t>
    </r>
    <r>
      <rPr>
        <sz val="9"/>
        <color rgb="FF9A9AA6"/>
        <rFont val="Noto Sans CJK SC"/>
        <family val="2"/>
      </rPr>
      <t xml:space="preserve">업종 </t>
    </r>
    <r>
      <rPr>
        <sz val="9"/>
        <color rgb="FF9A9AA6"/>
        <rFont val="맑은 고딕"/>
        <family val="0"/>
        <charset val="1"/>
      </rPr>
      <t xml:space="preserve">· </t>
    </r>
    <r>
      <rPr>
        <sz val="9"/>
        <color rgb="FF9A9AA6"/>
        <rFont val="Noto Sans CJK SC"/>
        <family val="2"/>
      </rPr>
      <t xml:space="preserve">기업 규모 </t>
    </r>
    <r>
      <rPr>
        <sz val="9"/>
        <color rgb="FF9A9AA6"/>
        <rFont val="맑은 고딕"/>
        <family val="0"/>
        <charset val="1"/>
      </rPr>
      <t xml:space="preserve">· </t>
    </r>
    <r>
      <rPr>
        <sz val="9"/>
        <color rgb="FF9A9AA6"/>
        <rFont val="Noto Sans CJK SC"/>
        <family val="2"/>
      </rPr>
      <t xml:space="preserve">우리 제품이 안 되는 경우 등</t>
    </r>
    <r>
      <rPr>
        <sz val="9"/>
        <color rgb="FF9A9AA6"/>
        <rFont val="맑은 고딕"/>
        <family val="0"/>
        <charset val="1"/>
      </rPr>
      <t xml:space="preserve">. </t>
    </r>
    <r>
      <rPr>
        <sz val="9"/>
        <color rgb="FF9A9AA6"/>
        <rFont val="Noto Sans CJK SC"/>
        <family val="2"/>
      </rPr>
      <t xml:space="preserve">곱한 비율을 숫자로 적습니다</t>
    </r>
    <r>
      <rPr>
        <sz val="9"/>
        <color rgb="FF9A9AA6"/>
        <rFont val="맑은 고딕"/>
        <family val="0"/>
        <charset val="1"/>
      </rPr>
      <t xml:space="preserve">.</t>
    </r>
  </si>
  <si>
    <r>
      <rPr>
        <b val="true"/>
        <sz val="9.5"/>
        <color rgb="FF111114"/>
        <rFont val="맑은 고딕"/>
        <family val="0"/>
        <charset val="1"/>
      </rPr>
      <t xml:space="preserve">SAM → SOM </t>
    </r>
    <r>
      <rPr>
        <b val="true"/>
        <sz val="9.5"/>
        <color rgb="FF111114"/>
        <rFont val="Noto Sans CJK SC"/>
        <family val="2"/>
      </rPr>
      <t xml:space="preserve">으로 줄인 기준</t>
    </r>
  </si>
  <si>
    <r>
      <rPr>
        <sz val="9"/>
        <color rgb="FF9A9AA6"/>
        <rFont val="Noto Sans CJK SC"/>
        <family val="2"/>
      </rPr>
      <t xml:space="preserve">영업 인원 몇 명이 월 몇 건을 만나서 몇 퍼센트가 계약되는지</t>
    </r>
    <r>
      <rPr>
        <sz val="9"/>
        <color rgb="FF9A9AA6"/>
        <rFont val="맑은 고딕"/>
        <family val="0"/>
        <charset val="1"/>
      </rPr>
      <t xml:space="preserve">. 3</t>
    </r>
    <r>
      <rPr>
        <sz val="9"/>
        <color rgb="FF9A9AA6"/>
        <rFont val="Noto Sans CJK SC"/>
        <family val="2"/>
      </rPr>
      <t xml:space="preserve">년 누적으로</t>
    </r>
    <r>
      <rPr>
        <sz val="9"/>
        <color rgb="FF9A9AA6"/>
        <rFont val="맑은 고딕"/>
        <family val="0"/>
        <charset val="1"/>
      </rPr>
      <t xml:space="preserve">.</t>
    </r>
  </si>
  <si>
    <t xml:space="preserve">이 숫자의 기준 시점</t>
  </si>
  <si>
    <r>
      <rPr>
        <sz val="9"/>
        <color rgb="FF9A9AA6"/>
        <rFont val="Noto Sans CJK SC"/>
        <family val="2"/>
      </rPr>
      <t xml:space="preserve">예</t>
    </r>
    <r>
      <rPr>
        <sz val="9"/>
        <color rgb="FF9A9AA6"/>
        <rFont val="맑은 고딕"/>
        <family val="0"/>
        <charset val="1"/>
      </rPr>
      <t xml:space="preserve">: 2026</t>
    </r>
    <r>
      <rPr>
        <sz val="9"/>
        <color rgb="FF9A9AA6"/>
        <rFont val="Noto Sans CJK SC"/>
        <family val="2"/>
      </rPr>
      <t xml:space="preserve">년 </t>
    </r>
    <r>
      <rPr>
        <sz val="9"/>
        <color rgb="FF9A9AA6"/>
        <rFont val="맑은 고딕"/>
        <family val="0"/>
        <charset val="1"/>
      </rPr>
      <t xml:space="preserve">9</t>
    </r>
    <r>
      <rPr>
        <sz val="9"/>
        <color rgb="FF9A9AA6"/>
        <rFont val="Noto Sans CJK SC"/>
        <family val="2"/>
      </rPr>
      <t xml:space="preserve">월 기준</t>
    </r>
    <r>
      <rPr>
        <sz val="9"/>
        <color rgb="FF9A9AA6"/>
        <rFont val="맑은 고딕"/>
        <family val="0"/>
        <charset val="1"/>
      </rPr>
      <t xml:space="preserve">. </t>
    </r>
    <r>
      <rPr>
        <sz val="9"/>
        <color rgb="FF9A9AA6"/>
        <rFont val="Noto Sans CJK SC"/>
        <family val="2"/>
      </rPr>
      <t xml:space="preserve">출처 연도가 </t>
    </r>
    <r>
      <rPr>
        <sz val="9"/>
        <color rgb="FF9A9AA6"/>
        <rFont val="맑은 고딕"/>
        <family val="0"/>
        <charset val="1"/>
      </rPr>
      <t xml:space="preserve">3</t>
    </r>
    <r>
      <rPr>
        <sz val="9"/>
        <color rgb="FF9A9AA6"/>
        <rFont val="Noto Sans CJK SC"/>
        <family val="2"/>
      </rPr>
      <t xml:space="preserve">년 넘게 지났으면 다시 찾습니다</t>
    </r>
    <r>
      <rPr>
        <sz val="9"/>
        <color rgb="FF9A9AA6"/>
        <rFont val="맑은 고딕"/>
        <family val="0"/>
        <charset val="1"/>
      </rPr>
      <t xml:space="preserve">.</t>
    </r>
  </si>
  <si>
    <t xml:space="preserve">③ 그림으로 — 위에서 아래로 좁혀 들어갑니다</t>
  </si>
  <si>
    <t xml:space="preserve">TAM</t>
  </si>
  <si>
    <t xml:space="preserve">SAM</t>
  </si>
  <si>
    <t xml:space="preserve">SOM</t>
  </si>
  <si>
    <r>
      <rPr>
        <sz val="9"/>
        <color rgb="FF6B6B77"/>
        <rFont val="Noto Sans CJK SC"/>
        <family val="2"/>
      </rPr>
      <t xml:space="preserve">※ 심사위원이 보는 것은 </t>
    </r>
    <r>
      <rPr>
        <sz val="9"/>
        <color rgb="FF6B6B77"/>
        <rFont val="맑은 고딕"/>
        <family val="0"/>
        <charset val="1"/>
      </rPr>
      <t xml:space="preserve">TAM </t>
    </r>
    <r>
      <rPr>
        <sz val="9"/>
        <color rgb="FF6B6B77"/>
        <rFont val="Noto Sans CJK SC"/>
        <family val="2"/>
      </rPr>
      <t xml:space="preserve">의 크기가 아니라 </t>
    </r>
    <r>
      <rPr>
        <sz val="9"/>
        <color rgb="FF6B6B77"/>
        <rFont val="맑은 고딕"/>
        <family val="0"/>
        <charset val="1"/>
      </rPr>
      <t xml:space="preserve">SAM </t>
    </r>
    <r>
      <rPr>
        <sz val="9"/>
        <color rgb="FF6B6B77"/>
        <rFont val="Noto Sans CJK SC"/>
        <family val="2"/>
      </rPr>
      <t xml:space="preserve">을 어떤 근거로 줄였는지입니다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조 단위 숫자만 크게 적고 근거가 없으면 오히려 감점입니다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그리고 이 시트의 </t>
    </r>
    <r>
      <rPr>
        <sz val="9"/>
        <color rgb="FF6B6B77"/>
        <rFont val="맑은 고딕"/>
        <family val="0"/>
        <charset val="1"/>
      </rPr>
      <t xml:space="preserve">SOM </t>
    </r>
    <r>
      <rPr>
        <sz val="9"/>
        <color rgb="FF6B6B77"/>
        <rFont val="Noto Sans CJK SC"/>
        <family val="2"/>
      </rPr>
      <t xml:space="preserve">은 옆 시트 「상향식 매출 추정」 결과와 자릿수가 맞아야 합니다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</si>
  <si>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b val="true"/>
        <sz val="15"/>
        <color rgb="FFFFFFFF"/>
        <rFont val="맑은 고딕"/>
        <family val="0"/>
        <charset val="1"/>
      </rPr>
      <t xml:space="preserve">09.  </t>
    </r>
    <r>
      <rPr>
        <b val="true"/>
        <sz val="15"/>
        <color rgb="FFFFFFFF"/>
        <rFont val="Noto Sans CJK SC"/>
        <family val="2"/>
      </rPr>
      <t xml:space="preserve">상향식 매출 추정    </t>
    </r>
    <r>
      <rPr>
        <b val="true"/>
        <sz val="15"/>
        <color rgb="FFFFFFFF"/>
        <rFont val="맑은 고딕"/>
        <family val="0"/>
        <charset val="1"/>
      </rPr>
      <t xml:space="preserve">Bottom-up Revenue Forecast</t>
    </r>
  </si>
  <si>
    <r>
      <rPr>
        <sz val="9.5"/>
        <color rgb="FF111114"/>
        <rFont val="맑은 고딕"/>
        <family val="0"/>
        <charset val="1"/>
      </rPr>
      <t xml:space="preserve">TAM </t>
    </r>
    <r>
      <rPr>
        <sz val="9.5"/>
        <color rgb="FF111114"/>
        <rFont val="Noto Sans CJK SC"/>
        <family val="2"/>
      </rPr>
      <t xml:space="preserve">옆에 반드시 같이 놓습니다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위에서 내려온 숫자와 아래서 올라온 숫자가 만나야 믿습니다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</si>
  <si>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고객 수 </t>
    </r>
    <r>
      <rPr>
        <sz val="9.5"/>
        <color rgb="FF111114"/>
        <rFont val="맑은 고딕"/>
        <family val="0"/>
        <charset val="1"/>
      </rPr>
      <t xml:space="preserve">× 1</t>
    </r>
    <r>
      <rPr>
        <sz val="9.5"/>
        <color rgb="FF111114"/>
        <rFont val="Noto Sans CJK SC"/>
        <family val="2"/>
      </rPr>
      <t xml:space="preserve">인당 결제액 </t>
    </r>
    <r>
      <rPr>
        <sz val="9.5"/>
        <color rgb="FF111114"/>
        <rFont val="맑은 고딕"/>
        <family val="0"/>
        <charset val="1"/>
      </rPr>
      <t xml:space="preserve">× </t>
    </r>
    <r>
      <rPr>
        <sz val="9.5"/>
        <color rgb="FF111114"/>
        <rFont val="Noto Sans CJK SC"/>
        <family val="2"/>
      </rPr>
      <t xml:space="preserve">연간 결제 횟수 </t>
    </r>
    <r>
      <rPr>
        <sz val="9.5"/>
        <color rgb="FF111114"/>
        <rFont val="맑은 고딕"/>
        <family val="0"/>
        <charset val="1"/>
      </rPr>
      <t xml:space="preserve">= </t>
    </r>
    <r>
      <rPr>
        <sz val="9.5"/>
        <color rgb="FF111114"/>
        <rFont val="Noto Sans CJK SC"/>
        <family val="2"/>
      </rPr>
      <t xml:space="preserve">매출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세 숫자의 출처를 각각 적습니다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넣으면 월</t>
    </r>
    <r>
      <rPr>
        <sz val="9.5"/>
        <color rgb="FF111114"/>
        <rFont val="맑은 고딕"/>
        <family val="0"/>
        <charset val="1"/>
      </rPr>
      <t xml:space="preserve">·</t>
    </r>
    <r>
      <rPr>
        <sz val="9.5"/>
        <color rgb="FF111114"/>
        <rFont val="Noto Sans CJK SC"/>
        <family val="2"/>
      </rPr>
      <t xml:space="preserve">연 매출이 자동으로 계산됩니다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</si>
  <si>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시장 규모의 </t>
    </r>
    <r>
      <rPr>
        <sz val="9.5"/>
        <color rgb="FF111114"/>
        <rFont val="맑은 고딕"/>
        <family val="0"/>
        <charset val="1"/>
      </rPr>
      <t xml:space="preserve">1</t>
    </r>
    <r>
      <rPr>
        <sz val="9.5"/>
        <color rgb="FF111114"/>
        <rFont val="Noto Sans CJK SC"/>
        <family val="2"/>
      </rPr>
      <t xml:space="preserve">퍼센트를 먹겠다고 적는 것</t>
    </r>
    <r>
      <rPr>
        <sz val="9.5"/>
        <color rgb="FF111114"/>
        <rFont val="맑은 고딕"/>
        <family val="0"/>
        <charset val="1"/>
      </rPr>
      <t xml:space="preserve">. 1</t>
    </r>
    <r>
      <rPr>
        <sz val="9.5"/>
        <color rgb="FF111114"/>
        <rFont val="Noto Sans CJK SC"/>
        <family val="2"/>
      </rPr>
      <t xml:space="preserve">퍼센트를 어떤 경로로 몇 명 만나서 채우는지 못 적으면 그 숫자는 없는 숫자입니다</t>
    </r>
    <r>
      <rPr>
        <sz val="9.5"/>
        <color rgb="FF111114"/>
        <rFont val="맑은 고딕"/>
        <family val="0"/>
        <charset val="1"/>
      </rPr>
      <t xml:space="preserve">.</t>
    </r>
  </si>
  <si>
    <t xml:space="preserve">① 세 숫자만 넣으면 매출이 나옵니다</t>
  </si>
  <si>
    <r>
      <rPr>
        <b val="true"/>
        <sz val="10"/>
        <color rgb="FF111114"/>
        <rFont val="Noto Sans CJK SC"/>
        <family val="2"/>
      </rPr>
      <t xml:space="preserve">고객 수 </t>
    </r>
    <r>
      <rPr>
        <b val="true"/>
        <sz val="10"/>
        <color rgb="FF111114"/>
        <rFont val="맑은 고딕"/>
        <family val="0"/>
        <charset val="1"/>
      </rPr>
      <t xml:space="preserve">(</t>
    </r>
    <r>
      <rPr>
        <b val="true"/>
        <sz val="10"/>
        <color rgb="FF111114"/>
        <rFont val="Noto Sans CJK SC"/>
        <family val="2"/>
      </rPr>
      <t xml:space="preserve">명 </t>
    </r>
    <r>
      <rPr>
        <b val="true"/>
        <sz val="10"/>
        <color rgb="FF111114"/>
        <rFont val="맑은 고딕"/>
        <family val="0"/>
        <charset val="1"/>
      </rPr>
      <t xml:space="preserve">· </t>
    </r>
    <r>
      <rPr>
        <b val="true"/>
        <sz val="10"/>
        <color rgb="FF111114"/>
        <rFont val="Noto Sans CJK SC"/>
        <family val="2"/>
      </rPr>
      <t xml:space="preserve">사</t>
    </r>
    <r>
      <rPr>
        <b val="true"/>
        <sz val="10"/>
        <color rgb="FF111114"/>
        <rFont val="맑은 고딕"/>
        <family val="0"/>
        <charset val="1"/>
      </rPr>
      <t xml:space="preserve">)</t>
    </r>
  </si>
  <si>
    <t xml:space="preserve">어디서 몇 명을 만나 몇 퍼센트가 계약됩니까</t>
  </si>
  <si>
    <r>
      <rPr>
        <b val="true"/>
        <sz val="10"/>
        <color rgb="FF111114"/>
        <rFont val="맑은 고딕"/>
        <family val="0"/>
        <charset val="1"/>
      </rPr>
      <t xml:space="preserve">1</t>
    </r>
    <r>
      <rPr>
        <b val="true"/>
        <sz val="10"/>
        <color rgb="FF111114"/>
        <rFont val="Noto Sans CJK SC"/>
        <family val="2"/>
      </rPr>
      <t xml:space="preserve">회 결제액 </t>
    </r>
    <r>
      <rPr>
        <b val="true"/>
        <sz val="10"/>
        <color rgb="FF111114"/>
        <rFont val="맑은 고딕"/>
        <family val="0"/>
        <charset val="1"/>
      </rPr>
      <t xml:space="preserve">(</t>
    </r>
    <r>
      <rPr>
        <b val="true"/>
        <sz val="10"/>
        <color rgb="FF111114"/>
        <rFont val="Noto Sans CJK SC"/>
        <family val="2"/>
      </rPr>
      <t xml:space="preserve">원</t>
    </r>
    <r>
      <rPr>
        <b val="true"/>
        <sz val="10"/>
        <color rgb="FF111114"/>
        <rFont val="맑은 고딕"/>
        <family val="0"/>
        <charset val="1"/>
      </rPr>
      <t xml:space="preserve">)</t>
    </r>
  </si>
  <si>
    <r>
      <rPr>
        <sz val="9"/>
        <color rgb="FF9A9AA6"/>
        <rFont val="Noto Sans CJK SC"/>
        <family val="2"/>
      </rPr>
      <t xml:space="preserve">실제로 받은 값</t>
    </r>
    <r>
      <rPr>
        <sz val="9"/>
        <color rgb="FF9A9AA6"/>
        <rFont val="맑은 고딕"/>
        <family val="0"/>
        <charset val="1"/>
      </rPr>
      <t xml:space="preserve">. </t>
    </r>
    <r>
      <rPr>
        <sz val="9"/>
        <color rgb="FF9A9AA6"/>
        <rFont val="Noto Sans CJK SC"/>
        <family val="2"/>
      </rPr>
      <t xml:space="preserve">정가 말고 받은 값</t>
    </r>
  </si>
  <si>
    <r>
      <rPr>
        <b val="true"/>
        <sz val="10"/>
        <color rgb="FF111114"/>
        <rFont val="Noto Sans CJK SC"/>
        <family val="2"/>
      </rPr>
      <t xml:space="preserve">연간 결제 횟수 </t>
    </r>
    <r>
      <rPr>
        <b val="true"/>
        <sz val="10"/>
        <color rgb="FF111114"/>
        <rFont val="맑은 고딕"/>
        <family val="0"/>
        <charset val="1"/>
      </rPr>
      <t xml:space="preserve">(</t>
    </r>
    <r>
      <rPr>
        <b val="true"/>
        <sz val="10"/>
        <color rgb="FF111114"/>
        <rFont val="Noto Sans CJK SC"/>
        <family val="2"/>
      </rPr>
      <t xml:space="preserve">회</t>
    </r>
    <r>
      <rPr>
        <b val="true"/>
        <sz val="10"/>
        <color rgb="FF111114"/>
        <rFont val="맑은 고딕"/>
        <family val="0"/>
        <charset val="1"/>
      </rPr>
      <t xml:space="preserve">)</t>
    </r>
  </si>
  <si>
    <r>
      <rPr>
        <sz val="9"/>
        <color rgb="FF9A9AA6"/>
        <rFont val="Noto Sans CJK SC"/>
        <family val="2"/>
      </rPr>
      <t xml:space="preserve">구독이면 </t>
    </r>
    <r>
      <rPr>
        <sz val="9"/>
        <color rgb="FF9A9AA6"/>
        <rFont val="맑은 고딕"/>
        <family val="0"/>
        <charset val="1"/>
      </rPr>
      <t xml:space="preserve">12, </t>
    </r>
    <r>
      <rPr>
        <sz val="9"/>
        <color rgb="FF9A9AA6"/>
        <rFont val="Noto Sans CJK SC"/>
        <family val="2"/>
      </rPr>
      <t xml:space="preserve">프로젝트면 실제 반복 횟수</t>
    </r>
  </si>
  <si>
    <t xml:space="preserve">② 자동으로 나오는 값</t>
  </si>
  <si>
    <t xml:space="preserve">연 매출</t>
  </si>
  <si>
    <t xml:space="preserve">월 평균 매출</t>
  </si>
  <si>
    <r>
      <rPr>
        <b val="true"/>
        <sz val="10"/>
        <color rgb="FF111114"/>
        <rFont val="Noto Sans CJK SC"/>
        <family val="2"/>
      </rPr>
      <t xml:space="preserve">고객 </t>
    </r>
    <r>
      <rPr>
        <b val="true"/>
        <sz val="10"/>
        <color rgb="FF111114"/>
        <rFont val="맑은 고딕"/>
        <family val="0"/>
        <charset val="1"/>
      </rPr>
      <t xml:space="preserve">1</t>
    </r>
    <r>
      <rPr>
        <b val="true"/>
        <sz val="10"/>
        <color rgb="FF111114"/>
        <rFont val="Noto Sans CJK SC"/>
        <family val="2"/>
      </rPr>
      <t xml:space="preserve">인당 연 매출</t>
    </r>
  </si>
  <si>
    <r>
      <rPr>
        <b val="true"/>
        <sz val="10.5"/>
        <color rgb="FF111114"/>
        <rFont val="Noto Sans CJK SC"/>
        <family val="2"/>
      </rPr>
      <t xml:space="preserve">③ 고객 수 </t>
    </r>
    <r>
      <rPr>
        <b val="true"/>
        <sz val="10.5"/>
        <color rgb="FF111114"/>
        <rFont val="맑은 고딕"/>
        <family val="0"/>
        <charset val="1"/>
      </rPr>
      <t xml:space="preserve">120</t>
    </r>
    <r>
      <rPr>
        <b val="true"/>
        <sz val="10.5"/>
        <color rgb="FF111114"/>
        <rFont val="Noto Sans CJK SC"/>
        <family val="2"/>
      </rPr>
      <t xml:space="preserve">명은 어디서 나옵니까 — 여기를 못 적으면 위 숫자는 없는 숫자입니다</t>
    </r>
  </si>
  <si>
    <t xml:space="preserve">경로</t>
  </si>
  <si>
    <t xml:space="preserve">월 몇 명 만납니까</t>
  </si>
  <si>
    <t xml:space="preserve">계약률</t>
  </si>
  <si>
    <t xml:space="preserve">연 계약 수</t>
  </si>
  <si>
    <t xml:space="preserve">협회 세미나</t>
  </si>
  <si>
    <t xml:space="preserve">30</t>
  </si>
  <si>
    <t xml:space="preserve">10%</t>
  </si>
  <si>
    <t xml:space="preserve">36</t>
  </si>
  <si>
    <r>
      <rPr>
        <sz val="9"/>
        <color rgb="FF6B6B77"/>
        <rFont val="Noto Sans CJK SC"/>
        <family val="2"/>
      </rPr>
      <t xml:space="preserve">※ 「시장의 </t>
    </r>
    <r>
      <rPr>
        <sz val="9"/>
        <color rgb="FF6B6B77"/>
        <rFont val="맑은 고딕"/>
        <family val="0"/>
        <charset val="1"/>
      </rPr>
      <t xml:space="preserve">1</t>
    </r>
    <r>
      <rPr>
        <sz val="9"/>
        <color rgb="FF6B6B77"/>
        <rFont val="Noto Sans CJK SC"/>
        <family val="2"/>
      </rPr>
      <t xml:space="preserve">퍼센트만 먹어도」는 가장 흔한 감점 문장입니다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이 시트처럼 사람 수부터 쌓아 올린 숫자와 앞 시트의 </t>
    </r>
    <r>
      <rPr>
        <sz val="9"/>
        <color rgb="FF6B6B77"/>
        <rFont val="맑은 고딕"/>
        <family val="0"/>
        <charset val="1"/>
      </rPr>
      <t xml:space="preserve">SOM </t>
    </r>
    <r>
      <rPr>
        <sz val="9"/>
        <color rgb="FF6B6B77"/>
        <rFont val="Noto Sans CJK SC"/>
        <family val="2"/>
      </rPr>
      <t xml:space="preserve">이 비슷하게 만나면 그때 믿을 만한 숫자가 됩니다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</si>
  <si>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b val="true"/>
        <sz val="15"/>
        <color rgb="FFFFFFFF"/>
        <rFont val="맑은 고딕"/>
        <family val="0"/>
        <charset val="1"/>
      </rPr>
      <t xml:space="preserve">10.  SWOT </t>
    </r>
    <r>
      <rPr>
        <b val="true"/>
        <sz val="15"/>
        <color rgb="FFFFFFFF"/>
        <rFont val="Noto Sans CJK SC"/>
        <family val="2"/>
      </rPr>
      <t xml:space="preserve">분석    </t>
    </r>
    <r>
      <rPr>
        <b val="true"/>
        <sz val="15"/>
        <color rgb="FFFFFFFF"/>
        <rFont val="맑은 고딕"/>
        <family val="0"/>
        <charset val="1"/>
      </rPr>
      <t xml:space="preserve">SWOT</t>
    </r>
  </si>
  <si>
    <r>
      <rPr>
        <sz val="9.5"/>
        <color rgb="FF111114"/>
        <rFont val="Noto Sans CJK SC"/>
        <family val="2"/>
      </rPr>
      <t xml:space="preserve">지금 위치를 정리할 때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사업계획서 시장분석 앞에 놓습니다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</si>
  <si>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바깥</t>
    </r>
    <r>
      <rPr>
        <sz val="9.5"/>
        <color rgb="FF111114"/>
        <rFont val="맑은 고딕"/>
        <family val="0"/>
        <charset val="1"/>
      </rPr>
      <t xml:space="preserve">(</t>
    </r>
    <r>
      <rPr>
        <sz val="9.5"/>
        <color rgb="FF111114"/>
        <rFont val="Noto Sans CJK SC"/>
        <family val="2"/>
      </rPr>
      <t xml:space="preserve">기회</t>
    </r>
    <r>
      <rPr>
        <sz val="9.5"/>
        <color rgb="FF111114"/>
        <rFont val="맑은 고딕"/>
        <family val="0"/>
        <charset val="1"/>
      </rPr>
      <t xml:space="preserve">·</t>
    </r>
    <r>
      <rPr>
        <sz val="9.5"/>
        <color rgb="FF111114"/>
        <rFont val="Noto Sans CJK SC"/>
        <family val="2"/>
      </rPr>
      <t xml:space="preserve">위협</t>
    </r>
    <r>
      <rPr>
        <sz val="9.5"/>
        <color rgb="FF111114"/>
        <rFont val="맑은 고딕"/>
        <family val="0"/>
        <charset val="1"/>
      </rPr>
      <t xml:space="preserve">)</t>
    </r>
    <r>
      <rPr>
        <sz val="9.5"/>
        <color rgb="FF111114"/>
        <rFont val="Noto Sans CJK SC"/>
        <family val="2"/>
      </rPr>
      <t xml:space="preserve">부터 적고 안</t>
    </r>
    <r>
      <rPr>
        <sz val="9.5"/>
        <color rgb="FF111114"/>
        <rFont val="맑은 고딕"/>
        <family val="0"/>
        <charset val="1"/>
      </rPr>
      <t xml:space="preserve">(</t>
    </r>
    <r>
      <rPr>
        <sz val="9.5"/>
        <color rgb="FF111114"/>
        <rFont val="Noto Sans CJK SC"/>
        <family val="2"/>
      </rPr>
      <t xml:space="preserve">강점</t>
    </r>
    <r>
      <rPr>
        <sz val="9.5"/>
        <color rgb="FF111114"/>
        <rFont val="맑은 고딕"/>
        <family val="0"/>
        <charset val="1"/>
      </rPr>
      <t xml:space="preserve">·</t>
    </r>
    <r>
      <rPr>
        <sz val="9.5"/>
        <color rgb="FF111114"/>
        <rFont val="Noto Sans CJK SC"/>
        <family val="2"/>
      </rPr>
      <t xml:space="preserve">약점</t>
    </r>
    <r>
      <rPr>
        <sz val="9.5"/>
        <color rgb="FF111114"/>
        <rFont val="맑은 고딕"/>
        <family val="0"/>
        <charset val="1"/>
      </rPr>
      <t xml:space="preserve">)</t>
    </r>
    <r>
      <rPr>
        <sz val="9.5"/>
        <color rgb="FF111114"/>
        <rFont val="Noto Sans CJK SC"/>
        <family val="2"/>
      </rPr>
      <t xml:space="preserve">으로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그다음 네 칸을 교차해 </t>
    </r>
    <r>
      <rPr>
        <sz val="9.5"/>
        <color rgb="FF111114"/>
        <rFont val="맑은 고딕"/>
        <family val="0"/>
        <charset val="1"/>
      </rPr>
      <t xml:space="preserve">SO·ST·WO·WT </t>
    </r>
    <r>
      <rPr>
        <sz val="9.5"/>
        <color rgb="FF111114"/>
        <rFont val="Noto Sans CJK SC"/>
        <family val="2"/>
      </rPr>
      <t xml:space="preserve">전략을 뽑습니다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</si>
  <si>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네 칸만 채우고 끝내는 것</t>
    </r>
    <r>
      <rPr>
        <sz val="9.5"/>
        <color rgb="FF111114"/>
        <rFont val="맑은 고딕"/>
        <family val="0"/>
        <charset val="1"/>
      </rPr>
      <t xml:space="preserve">. SWOT </t>
    </r>
    <r>
      <rPr>
        <sz val="9.5"/>
        <color rgb="FF111114"/>
        <rFont val="Noto Sans CJK SC"/>
        <family val="2"/>
      </rPr>
      <t xml:space="preserve">는 채우는 표가 아니라 교차해서 전략을 뽑는 도구입니다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</si>
  <si>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b val="true"/>
        <sz val="10.5"/>
        <color rgb="FF111114"/>
        <rFont val="Noto Sans CJK SC"/>
        <family val="2"/>
      </rPr>
      <t xml:space="preserve">① 네 칸 채우기 — 바깥</t>
    </r>
    <r>
      <rPr>
        <b val="true"/>
        <sz val="10.5"/>
        <color rgb="FF111114"/>
        <rFont val="맑은 고딕"/>
        <family val="0"/>
        <charset val="1"/>
      </rPr>
      <t xml:space="preserve">(</t>
    </r>
    <r>
      <rPr>
        <b val="true"/>
        <sz val="10.5"/>
        <color rgb="FF111114"/>
        <rFont val="Noto Sans CJK SC"/>
        <family val="2"/>
      </rPr>
      <t xml:space="preserve">기회</t>
    </r>
    <r>
      <rPr>
        <b val="true"/>
        <sz val="10.5"/>
        <color rgb="FF111114"/>
        <rFont val="맑은 고딕"/>
        <family val="0"/>
        <charset val="1"/>
      </rPr>
      <t xml:space="preserve">·</t>
    </r>
    <r>
      <rPr>
        <b val="true"/>
        <sz val="10.5"/>
        <color rgb="FF111114"/>
        <rFont val="Noto Sans CJK SC"/>
        <family val="2"/>
      </rPr>
      <t xml:space="preserve">위협</t>
    </r>
    <r>
      <rPr>
        <b val="true"/>
        <sz val="10.5"/>
        <color rgb="FF111114"/>
        <rFont val="맑은 고딕"/>
        <family val="0"/>
        <charset val="1"/>
      </rPr>
      <t xml:space="preserve">)</t>
    </r>
    <r>
      <rPr>
        <b val="true"/>
        <sz val="10.5"/>
        <color rgb="FF111114"/>
        <rFont val="Noto Sans CJK SC"/>
        <family val="2"/>
      </rPr>
      <t xml:space="preserve">부터</t>
    </r>
  </si>
  <si>
    <r>
      <rPr>
        <b val="true"/>
        <sz val="9.5"/>
        <color rgb="FF111114"/>
        <rFont val="맑은 고딕"/>
        <family val="0"/>
        <charset val="1"/>
      </rPr>
      <t xml:space="preserve">S </t>
    </r>
    <r>
      <rPr>
        <b val="true"/>
        <sz val="9.5"/>
        <color rgb="FF111114"/>
        <rFont val="Noto Sans CJK SC"/>
        <family val="2"/>
      </rPr>
      <t xml:space="preserve">강점  </t>
    </r>
    <r>
      <rPr>
        <b val="true"/>
        <sz val="9.5"/>
        <color rgb="FF111114"/>
        <rFont val="맑은 고딕"/>
        <family val="0"/>
        <charset val="1"/>
      </rPr>
      <t xml:space="preserve">(</t>
    </r>
    <r>
      <rPr>
        <b val="true"/>
        <sz val="9.5"/>
        <color rgb="FF111114"/>
        <rFont val="Noto Sans CJK SC"/>
        <family val="2"/>
      </rPr>
      <t xml:space="preserve">안 </t>
    </r>
    <r>
      <rPr>
        <b val="true"/>
        <sz val="9.5"/>
        <color rgb="FF111114"/>
        <rFont val="맑은 고딕"/>
        <family val="0"/>
        <charset val="1"/>
      </rPr>
      <t xml:space="preserve">· </t>
    </r>
    <r>
      <rPr>
        <b val="true"/>
        <sz val="9.5"/>
        <color rgb="FF111114"/>
        <rFont val="Noto Sans CJK SC"/>
        <family val="2"/>
      </rPr>
      <t xml:space="preserve">좋음</t>
    </r>
    <r>
      <rPr>
        <b val="true"/>
        <sz val="9.5"/>
        <color rgb="FF111114"/>
        <rFont val="맑은 고딕"/>
        <family val="0"/>
        <charset val="1"/>
      </rPr>
      <t xml:space="preserve">)</t>
    </r>
  </si>
  <si>
    <r>
      <rPr>
        <b val="true"/>
        <sz val="9.5"/>
        <color rgb="FF111114"/>
        <rFont val="맑은 고딕"/>
        <family val="0"/>
        <charset val="1"/>
      </rPr>
      <t xml:space="preserve">W </t>
    </r>
    <r>
      <rPr>
        <b val="true"/>
        <sz val="9.5"/>
        <color rgb="FF111114"/>
        <rFont val="Noto Sans CJK SC"/>
        <family val="2"/>
      </rPr>
      <t xml:space="preserve">약점  </t>
    </r>
    <r>
      <rPr>
        <b val="true"/>
        <sz val="9.5"/>
        <color rgb="FF111114"/>
        <rFont val="맑은 고딕"/>
        <family val="0"/>
        <charset val="1"/>
      </rPr>
      <t xml:space="preserve">(</t>
    </r>
    <r>
      <rPr>
        <b val="true"/>
        <sz val="9.5"/>
        <color rgb="FF111114"/>
        <rFont val="Noto Sans CJK SC"/>
        <family val="2"/>
      </rPr>
      <t xml:space="preserve">안 </t>
    </r>
    <r>
      <rPr>
        <b val="true"/>
        <sz val="9.5"/>
        <color rgb="FF111114"/>
        <rFont val="맑은 고딕"/>
        <family val="0"/>
        <charset val="1"/>
      </rPr>
      <t xml:space="preserve">· </t>
    </r>
    <r>
      <rPr>
        <b val="true"/>
        <sz val="9.5"/>
        <color rgb="FF111114"/>
        <rFont val="Noto Sans CJK SC"/>
        <family val="2"/>
      </rPr>
      <t xml:space="preserve">나쁨</t>
    </r>
    <r>
      <rPr>
        <b val="true"/>
        <sz val="9.5"/>
        <color rgb="FF111114"/>
        <rFont val="맑은 고딕"/>
        <family val="0"/>
        <charset val="1"/>
      </rPr>
      <t xml:space="preserve">)</t>
    </r>
  </si>
  <si>
    <r>
      <rPr>
        <sz val="9"/>
        <color rgb="FF9A9AA6"/>
        <rFont val="Noto Sans CJK SC"/>
        <family val="2"/>
      </rPr>
      <t xml:space="preserve">우리가 남보다 잘하는 것</t>
    </r>
    <r>
      <rPr>
        <sz val="9"/>
        <color rgb="FF9A9AA6"/>
        <rFont val="맑은 고딕"/>
        <family val="0"/>
        <charset val="1"/>
      </rPr>
      <t xml:space="preserve">. </t>
    </r>
    <r>
      <rPr>
        <sz val="9"/>
        <color rgb="FF9A9AA6"/>
        <rFont val="Noto Sans CJK SC"/>
        <family val="2"/>
      </rPr>
      <t xml:space="preserve">증거를 같이 적습니다</t>
    </r>
    <r>
      <rPr>
        <sz val="9"/>
        <color rgb="FF9A9AA6"/>
        <rFont val="맑은 고딕"/>
        <family val="0"/>
        <charset val="1"/>
      </rPr>
      <t xml:space="preserve">.</t>
    </r>
  </si>
  <si>
    <r>
      <rPr>
        <sz val="9"/>
        <color rgb="FF9A9AA6"/>
        <rFont val="Noto Sans CJK SC"/>
        <family val="2"/>
      </rPr>
      <t xml:space="preserve">지금 모자란 것</t>
    </r>
    <r>
      <rPr>
        <sz val="9"/>
        <color rgb="FF9A9AA6"/>
        <rFont val="맑은 고딕"/>
        <family val="0"/>
        <charset val="1"/>
      </rPr>
      <t xml:space="preserve">. </t>
    </r>
    <r>
      <rPr>
        <sz val="9"/>
        <color rgb="FF9A9AA6"/>
        <rFont val="Noto Sans CJK SC"/>
        <family val="2"/>
      </rPr>
      <t xml:space="preserve">솔직하게</t>
    </r>
    <r>
      <rPr>
        <sz val="9"/>
        <color rgb="FF9A9AA6"/>
        <rFont val="맑은 고딕"/>
        <family val="0"/>
        <charset val="1"/>
      </rPr>
      <t xml:space="preserve">.</t>
    </r>
  </si>
  <si>
    <r>
      <rPr>
        <b val="true"/>
        <sz val="9.5"/>
        <color rgb="FF111114"/>
        <rFont val="맑은 고딕"/>
        <family val="0"/>
        <charset val="1"/>
      </rPr>
      <t xml:space="preserve">O </t>
    </r>
    <r>
      <rPr>
        <b val="true"/>
        <sz val="9.5"/>
        <color rgb="FF111114"/>
        <rFont val="Noto Sans CJK SC"/>
        <family val="2"/>
      </rPr>
      <t xml:space="preserve">기회  </t>
    </r>
    <r>
      <rPr>
        <b val="true"/>
        <sz val="9.5"/>
        <color rgb="FF111114"/>
        <rFont val="맑은 고딕"/>
        <family val="0"/>
        <charset val="1"/>
      </rPr>
      <t xml:space="preserve">(</t>
    </r>
    <r>
      <rPr>
        <b val="true"/>
        <sz val="9.5"/>
        <color rgb="FF111114"/>
        <rFont val="Noto Sans CJK SC"/>
        <family val="2"/>
      </rPr>
      <t xml:space="preserve">밖 </t>
    </r>
    <r>
      <rPr>
        <b val="true"/>
        <sz val="9.5"/>
        <color rgb="FF111114"/>
        <rFont val="맑은 고딕"/>
        <family val="0"/>
        <charset val="1"/>
      </rPr>
      <t xml:space="preserve">· </t>
    </r>
    <r>
      <rPr>
        <b val="true"/>
        <sz val="9.5"/>
        <color rgb="FF111114"/>
        <rFont val="Noto Sans CJK SC"/>
        <family val="2"/>
      </rPr>
      <t xml:space="preserve">좋음</t>
    </r>
    <r>
      <rPr>
        <b val="true"/>
        <sz val="9.5"/>
        <color rgb="FF111114"/>
        <rFont val="맑은 고딕"/>
        <family val="0"/>
        <charset val="1"/>
      </rPr>
      <t xml:space="preserve">)</t>
    </r>
  </si>
  <si>
    <r>
      <rPr>
        <b val="true"/>
        <sz val="9.5"/>
        <color rgb="FF111114"/>
        <rFont val="맑은 고딕"/>
        <family val="0"/>
        <charset val="1"/>
      </rPr>
      <t xml:space="preserve">T </t>
    </r>
    <r>
      <rPr>
        <b val="true"/>
        <sz val="9.5"/>
        <color rgb="FF111114"/>
        <rFont val="Noto Sans CJK SC"/>
        <family val="2"/>
      </rPr>
      <t xml:space="preserve">위협  </t>
    </r>
    <r>
      <rPr>
        <b val="true"/>
        <sz val="9.5"/>
        <color rgb="FF111114"/>
        <rFont val="맑은 고딕"/>
        <family val="0"/>
        <charset val="1"/>
      </rPr>
      <t xml:space="preserve">(</t>
    </r>
    <r>
      <rPr>
        <b val="true"/>
        <sz val="9.5"/>
        <color rgb="FF111114"/>
        <rFont val="Noto Sans CJK SC"/>
        <family val="2"/>
      </rPr>
      <t xml:space="preserve">밖 </t>
    </r>
    <r>
      <rPr>
        <b val="true"/>
        <sz val="9.5"/>
        <color rgb="FF111114"/>
        <rFont val="맑은 고딕"/>
        <family val="0"/>
        <charset val="1"/>
      </rPr>
      <t xml:space="preserve">· </t>
    </r>
    <r>
      <rPr>
        <b val="true"/>
        <sz val="9.5"/>
        <color rgb="FF111114"/>
        <rFont val="Noto Sans CJK SC"/>
        <family val="2"/>
      </rPr>
      <t xml:space="preserve">나쁨</t>
    </r>
    <r>
      <rPr>
        <b val="true"/>
        <sz val="9.5"/>
        <color rgb="FF111114"/>
        <rFont val="맑은 고딕"/>
        <family val="0"/>
        <charset val="1"/>
      </rPr>
      <t xml:space="preserve">)</t>
    </r>
  </si>
  <si>
    <r>
      <rPr>
        <sz val="9"/>
        <color rgb="FF9A9AA6"/>
        <rFont val="Noto Sans CJK SC"/>
        <family val="2"/>
      </rPr>
      <t xml:space="preserve">정책 </t>
    </r>
    <r>
      <rPr>
        <sz val="9"/>
        <color rgb="FF9A9AA6"/>
        <rFont val="맑은 고딕"/>
        <family val="0"/>
        <charset val="1"/>
      </rPr>
      <t xml:space="preserve">· </t>
    </r>
    <r>
      <rPr>
        <sz val="9"/>
        <color rgb="FF9A9AA6"/>
        <rFont val="Noto Sans CJK SC"/>
        <family val="2"/>
      </rPr>
      <t xml:space="preserve">기술 </t>
    </r>
    <r>
      <rPr>
        <sz val="9"/>
        <color rgb="FF9A9AA6"/>
        <rFont val="맑은 고딕"/>
        <family val="0"/>
        <charset val="1"/>
      </rPr>
      <t xml:space="preserve">· </t>
    </r>
    <r>
      <rPr>
        <sz val="9"/>
        <color rgb="FF9A9AA6"/>
        <rFont val="Noto Sans CJK SC"/>
        <family val="2"/>
      </rPr>
      <t xml:space="preserve">소비 변화 중 우리에게 유리한 것</t>
    </r>
    <r>
      <rPr>
        <sz val="9"/>
        <color rgb="FF9A9AA6"/>
        <rFont val="맑은 고딕"/>
        <family val="0"/>
        <charset val="1"/>
      </rPr>
      <t xml:space="preserve">.</t>
    </r>
  </si>
  <si>
    <r>
      <rPr>
        <sz val="9"/>
        <color rgb="FF9A9AA6"/>
        <rFont val="Noto Sans CJK SC"/>
        <family val="2"/>
      </rPr>
      <t xml:space="preserve">규제 </t>
    </r>
    <r>
      <rPr>
        <sz val="9"/>
        <color rgb="FF9A9AA6"/>
        <rFont val="맑은 고딕"/>
        <family val="0"/>
        <charset val="1"/>
      </rPr>
      <t xml:space="preserve">· </t>
    </r>
    <r>
      <rPr>
        <sz val="9"/>
        <color rgb="FF9A9AA6"/>
        <rFont val="Noto Sans CJK SC"/>
        <family val="2"/>
      </rPr>
      <t xml:space="preserve">대기업 진입 </t>
    </r>
    <r>
      <rPr>
        <sz val="9"/>
        <color rgb="FF9A9AA6"/>
        <rFont val="맑은 고딕"/>
        <family val="0"/>
        <charset val="1"/>
      </rPr>
      <t xml:space="preserve">· </t>
    </r>
    <r>
      <rPr>
        <sz val="9"/>
        <color rgb="FF9A9AA6"/>
        <rFont val="Noto Sans CJK SC"/>
        <family val="2"/>
      </rPr>
      <t xml:space="preserve">경기</t>
    </r>
    <r>
      <rPr>
        <sz val="9"/>
        <color rgb="FF9A9AA6"/>
        <rFont val="맑은 고딕"/>
        <family val="0"/>
        <charset val="1"/>
      </rPr>
      <t xml:space="preserve">.</t>
    </r>
  </si>
  <si>
    <r>
      <rPr>
        <b val="true"/>
        <sz val="10.5"/>
        <color rgb="FF111114"/>
        <rFont val="Noto Sans CJK SC"/>
        <family val="2"/>
      </rPr>
      <t xml:space="preserve">② 교차해서 전략 뽑기 — </t>
    </r>
    <r>
      <rPr>
        <b val="true"/>
        <sz val="10.5"/>
        <color rgb="FF111114"/>
        <rFont val="맑은 고딕"/>
        <family val="0"/>
        <charset val="1"/>
      </rPr>
      <t xml:space="preserve">SWOT </t>
    </r>
    <r>
      <rPr>
        <b val="true"/>
        <sz val="10.5"/>
        <color rgb="FF111114"/>
        <rFont val="Noto Sans CJK SC"/>
        <family val="2"/>
      </rPr>
      <t xml:space="preserve">의 진짜 쓸모는 여기입니다</t>
    </r>
  </si>
  <si>
    <r>
      <rPr>
        <b val="true"/>
        <sz val="9.5"/>
        <color rgb="FFFFFFFF"/>
        <rFont val="맑은 고딕"/>
        <family val="0"/>
        <charset val="1"/>
      </rPr>
      <t xml:space="preserve">O </t>
    </r>
    <r>
      <rPr>
        <b val="true"/>
        <sz val="9.5"/>
        <color rgb="FFFFFFFF"/>
        <rFont val="Noto Sans CJK SC"/>
        <family val="2"/>
      </rPr>
      <t xml:space="preserve">기회를 만나면</t>
    </r>
  </si>
  <si>
    <r>
      <rPr>
        <b val="true"/>
        <sz val="9.5"/>
        <color rgb="FFFFFFFF"/>
        <rFont val="맑은 고딕"/>
        <family val="0"/>
        <charset val="1"/>
      </rPr>
      <t xml:space="preserve">T </t>
    </r>
    <r>
      <rPr>
        <b val="true"/>
        <sz val="9.5"/>
        <color rgb="FFFFFFFF"/>
        <rFont val="Noto Sans CJK SC"/>
        <family val="2"/>
      </rPr>
      <t xml:space="preserve">위협을 만나면</t>
    </r>
  </si>
  <si>
    <r>
      <rPr>
        <b val="true"/>
        <sz val="9.5"/>
        <color rgb="FF111114"/>
        <rFont val="맑은 고딕"/>
        <family val="0"/>
        <charset val="1"/>
      </rPr>
      <t xml:space="preserve">S </t>
    </r>
    <r>
      <rPr>
        <b val="true"/>
        <sz val="9.5"/>
        <color rgb="FF111114"/>
        <rFont val="Noto Sans CJK SC"/>
        <family val="2"/>
      </rPr>
      <t xml:space="preserve">강점으로</t>
    </r>
  </si>
  <si>
    <r>
      <rPr>
        <sz val="9"/>
        <color rgb="FF9A9AA6"/>
        <rFont val="맑은 고딕"/>
        <family val="0"/>
        <charset val="1"/>
      </rPr>
      <t xml:space="preserve">SO · </t>
    </r>
    <r>
      <rPr>
        <sz val="9"/>
        <color rgb="FF9A9AA6"/>
        <rFont val="Noto Sans CJK SC"/>
        <family val="2"/>
      </rPr>
      <t xml:space="preserve">밀어붙이기</t>
    </r>
  </si>
  <si>
    <r>
      <rPr>
        <sz val="9"/>
        <color rgb="FF9A9AA6"/>
        <rFont val="맑은 고딕"/>
        <family val="0"/>
        <charset val="1"/>
      </rPr>
      <t xml:space="preserve">ST · </t>
    </r>
    <r>
      <rPr>
        <sz val="9"/>
        <color rgb="FF9A9AA6"/>
        <rFont val="Noto Sans CJK SC"/>
        <family val="2"/>
      </rPr>
      <t xml:space="preserve">강점으로 막기</t>
    </r>
  </si>
  <si>
    <r>
      <rPr>
        <b val="true"/>
        <sz val="9.5"/>
        <color rgb="FF111114"/>
        <rFont val="맑은 고딕"/>
        <family val="0"/>
        <charset val="1"/>
      </rPr>
      <t xml:space="preserve">W </t>
    </r>
    <r>
      <rPr>
        <b val="true"/>
        <sz val="9.5"/>
        <color rgb="FF111114"/>
        <rFont val="Noto Sans CJK SC"/>
        <family val="2"/>
      </rPr>
      <t xml:space="preserve">약점이면</t>
    </r>
  </si>
  <si>
    <r>
      <rPr>
        <sz val="9"/>
        <color rgb="FF9A9AA6"/>
        <rFont val="맑은 고딕"/>
        <family val="0"/>
        <charset val="1"/>
      </rPr>
      <t xml:space="preserve">WO · </t>
    </r>
    <r>
      <rPr>
        <sz val="9"/>
        <color rgb="FF9A9AA6"/>
        <rFont val="Noto Sans CJK SC"/>
        <family val="2"/>
      </rPr>
      <t xml:space="preserve">기회를 빌려 메우기</t>
    </r>
  </si>
  <si>
    <r>
      <rPr>
        <sz val="9"/>
        <color rgb="FF9A9AA6"/>
        <rFont val="맑은 고딕"/>
        <family val="0"/>
        <charset val="1"/>
      </rPr>
      <t xml:space="preserve">WT · </t>
    </r>
    <r>
      <rPr>
        <sz val="9"/>
        <color rgb="FF9A9AA6"/>
        <rFont val="Noto Sans CJK SC"/>
        <family val="2"/>
      </rPr>
      <t xml:space="preserve">피하거나 줄이기</t>
    </r>
  </si>
  <si>
    <r>
      <rPr>
        <sz val="9"/>
        <color rgb="FF6B6B77"/>
        <rFont val="Noto Sans CJK SC"/>
        <family val="2"/>
      </rPr>
      <t xml:space="preserve">※ 네 칸만 채우고 끝내면 </t>
    </r>
    <r>
      <rPr>
        <sz val="9"/>
        <color rgb="FF6B6B77"/>
        <rFont val="맑은 고딕"/>
        <family val="0"/>
        <charset val="1"/>
      </rPr>
      <t xml:space="preserve">SWOT </t>
    </r>
    <r>
      <rPr>
        <sz val="9"/>
        <color rgb="FF6B6B77"/>
        <rFont val="Noto Sans CJK SC"/>
        <family val="2"/>
      </rPr>
      <t xml:space="preserve">는 아무 값어치가 없습니다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아래 교차표에서 나온 문장 하나가 사업계획서의 전략이 됩니다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</si>
  <si>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b val="true"/>
        <sz val="15"/>
        <color rgb="FFFFFFFF"/>
        <rFont val="맑은 고딕"/>
        <family val="0"/>
        <charset val="1"/>
      </rPr>
      <t xml:space="preserve">11.  3C </t>
    </r>
    <r>
      <rPr>
        <b val="true"/>
        <sz val="15"/>
        <color rgb="FFFFFFFF"/>
        <rFont val="Noto Sans CJK SC"/>
        <family val="2"/>
      </rPr>
      <t xml:space="preserve">분석    </t>
    </r>
    <r>
      <rPr>
        <b val="true"/>
        <sz val="15"/>
        <color rgb="FFFFFFFF"/>
        <rFont val="맑은 고딕"/>
        <family val="0"/>
        <charset val="1"/>
      </rPr>
      <t xml:space="preserve">Customer · Competitor · Company</t>
    </r>
  </si>
  <si>
    <r>
      <rPr>
        <sz val="9.5"/>
        <color rgb="FF111114"/>
        <rFont val="Noto Sans CJK SC"/>
        <family val="2"/>
      </rPr>
      <t xml:space="preserve">시장에 들어갈지 말지 판단할 때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셋을 나란히 놓고 봅니다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</si>
  <si>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고객 → 경쟁사 → 자사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마지막에 「경쟁사가 못 하는데 우리는 할 수 있고 고객이 원하는 것」 한 줄을 뽑습니다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</si>
  <si>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자사부터 적는 것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우리 강점이 고객이 안 원하는 것이면 강점이 아닙니다</t>
    </r>
    <r>
      <rPr>
        <sz val="9.5"/>
        <color rgb="FF111114"/>
        <rFont val="맑은 고딕"/>
        <family val="0"/>
        <charset val="1"/>
      </rPr>
      <t xml:space="preserve">.</t>
    </r>
  </si>
  <si>
    <t xml:space="preserve">고객 → 경쟁사 → 자사 순서로</t>
  </si>
  <si>
    <r>
      <rPr>
        <b val="true"/>
        <sz val="9.5"/>
        <color rgb="FF111114"/>
        <rFont val="맑은 고딕"/>
        <family val="0"/>
        <charset val="1"/>
      </rPr>
      <t xml:space="preserve">1. </t>
    </r>
    <r>
      <rPr>
        <b val="true"/>
        <sz val="9.5"/>
        <color rgb="FF111114"/>
        <rFont val="Noto Sans CJK SC"/>
        <family val="2"/>
      </rPr>
      <t xml:space="preserve">고객 </t>
    </r>
    <r>
      <rPr>
        <b val="true"/>
        <sz val="9.5"/>
        <color rgb="FF111114"/>
        <rFont val="맑은 고딕"/>
        <family val="0"/>
        <charset val="1"/>
      </rPr>
      <t xml:space="preserve">Customer</t>
    </r>
  </si>
  <si>
    <r>
      <rPr>
        <b val="true"/>
        <sz val="9.5"/>
        <color rgb="FF111114"/>
        <rFont val="맑은 고딕"/>
        <family val="0"/>
        <charset val="1"/>
      </rPr>
      <t xml:space="preserve">2. </t>
    </r>
    <r>
      <rPr>
        <b val="true"/>
        <sz val="9.5"/>
        <color rgb="FF111114"/>
        <rFont val="Noto Sans CJK SC"/>
        <family val="2"/>
      </rPr>
      <t xml:space="preserve">경쟁사 </t>
    </r>
    <r>
      <rPr>
        <b val="true"/>
        <sz val="9.5"/>
        <color rgb="FF111114"/>
        <rFont val="맑은 고딕"/>
        <family val="0"/>
        <charset val="1"/>
      </rPr>
      <t xml:space="preserve">Competitor</t>
    </r>
  </si>
  <si>
    <r>
      <rPr>
        <b val="true"/>
        <sz val="9.5"/>
        <color rgb="FF111114"/>
        <rFont val="맑은 고딕"/>
        <family val="0"/>
        <charset val="1"/>
      </rPr>
      <t xml:space="preserve">3. </t>
    </r>
    <r>
      <rPr>
        <b val="true"/>
        <sz val="9.5"/>
        <color rgb="FF111114"/>
        <rFont val="Noto Sans CJK SC"/>
        <family val="2"/>
      </rPr>
      <t xml:space="preserve">자사 </t>
    </r>
    <r>
      <rPr>
        <b val="true"/>
        <sz val="9.5"/>
        <color rgb="FF111114"/>
        <rFont val="맑은 고딕"/>
        <family val="0"/>
        <charset val="1"/>
      </rPr>
      <t xml:space="preserve">Company</t>
    </r>
  </si>
  <si>
    <r>
      <rPr>
        <sz val="9"/>
        <color rgb="FF9A9AA6"/>
        <rFont val="Noto Sans CJK SC"/>
        <family val="2"/>
      </rPr>
      <t xml:space="preserve">누가 </t>
    </r>
    <r>
      <rPr>
        <sz val="9"/>
        <color rgb="FF9A9AA6"/>
        <rFont val="맑은 고딕"/>
        <family val="0"/>
        <charset val="1"/>
      </rPr>
      <t xml:space="preserve">· </t>
    </r>
    <r>
      <rPr>
        <sz val="9"/>
        <color rgb="FF9A9AA6"/>
        <rFont val="Noto Sans CJK SC"/>
        <family val="2"/>
      </rPr>
      <t xml:space="preserve">몇 명 </t>
    </r>
    <r>
      <rPr>
        <sz val="9"/>
        <color rgb="FF9A9AA6"/>
        <rFont val="맑은 고딕"/>
        <family val="0"/>
        <charset val="1"/>
      </rPr>
      <t xml:space="preserve">· </t>
    </r>
    <r>
      <rPr>
        <sz val="9"/>
        <color rgb="FF9A9AA6"/>
        <rFont val="Noto Sans CJK SC"/>
        <family val="2"/>
      </rPr>
      <t xml:space="preserve">무엇에 돈을 쓰는가 </t>
    </r>
    <r>
      <rPr>
        <sz val="9"/>
        <color rgb="FF9A9AA6"/>
        <rFont val="맑은 고딕"/>
        <family val="0"/>
        <charset val="1"/>
      </rPr>
      <t xml:space="preserve">· </t>
    </r>
    <r>
      <rPr>
        <sz val="9"/>
        <color rgb="FF9A9AA6"/>
        <rFont val="Noto Sans CJK SC"/>
        <family val="2"/>
      </rPr>
      <t xml:space="preserve">어떻게 고르는가</t>
    </r>
  </si>
  <si>
    <r>
      <rPr>
        <sz val="9"/>
        <color rgb="FF9A9AA6"/>
        <rFont val="Noto Sans CJK SC"/>
        <family val="2"/>
      </rPr>
      <t xml:space="preserve">누가 잘하고 있는가 </t>
    </r>
    <r>
      <rPr>
        <sz val="9"/>
        <color rgb="FF9A9AA6"/>
        <rFont val="맑은 고딕"/>
        <family val="0"/>
        <charset val="1"/>
      </rPr>
      <t xml:space="preserve">· </t>
    </r>
    <r>
      <rPr>
        <sz val="9"/>
        <color rgb="FF9A9AA6"/>
        <rFont val="Noto Sans CJK SC"/>
        <family val="2"/>
      </rPr>
      <t xml:space="preserve">왜 잘하는가 </t>
    </r>
    <r>
      <rPr>
        <sz val="9"/>
        <color rgb="FF9A9AA6"/>
        <rFont val="맑은 고딕"/>
        <family val="0"/>
        <charset val="1"/>
      </rPr>
      <t xml:space="preserve">· </t>
    </r>
    <r>
      <rPr>
        <sz val="9"/>
        <color rgb="FF9A9AA6"/>
        <rFont val="Noto Sans CJK SC"/>
        <family val="2"/>
      </rPr>
      <t xml:space="preserve">무엇을 못 하는가</t>
    </r>
  </si>
  <si>
    <r>
      <rPr>
        <sz val="9"/>
        <color rgb="FF9A9AA6"/>
        <rFont val="Noto Sans CJK SC"/>
        <family val="2"/>
      </rPr>
      <t xml:space="preserve">우리가 가진 것 </t>
    </r>
    <r>
      <rPr>
        <sz val="9"/>
        <color rgb="FF9A9AA6"/>
        <rFont val="맑은 고딕"/>
        <family val="0"/>
        <charset val="1"/>
      </rPr>
      <t xml:space="preserve">· </t>
    </r>
    <r>
      <rPr>
        <sz val="9"/>
        <color rgb="FF9A9AA6"/>
        <rFont val="Noto Sans CJK SC"/>
        <family val="2"/>
      </rPr>
      <t xml:space="preserve">못 가진 것 </t>
    </r>
    <r>
      <rPr>
        <sz val="9"/>
        <color rgb="FF9A9AA6"/>
        <rFont val="맑은 고딕"/>
        <family val="0"/>
        <charset val="1"/>
      </rPr>
      <t xml:space="preserve">· </t>
    </r>
    <r>
      <rPr>
        <sz val="9"/>
        <color rgb="FF9A9AA6"/>
        <rFont val="Noto Sans CJK SC"/>
        <family val="2"/>
      </rPr>
      <t xml:space="preserve">빌려 올 수 있는 것</t>
    </r>
  </si>
  <si>
    <t xml:space="preserve">겹치는 자리에서 한 줄을 뽑습니다</t>
  </si>
  <si>
    <t xml:space="preserve">경쟁사는 못 하는데
우리는 할 수 있고
고객이 원하는 것</t>
  </si>
  <si>
    <r>
      <rPr>
        <sz val="9"/>
        <color rgb="FF9A9AA6"/>
        <rFont val="Noto Sans CJK SC"/>
        <family val="2"/>
      </rPr>
      <t xml:space="preserve">이 한 줄이 없으면 아직 사업이 아닙니다</t>
    </r>
    <r>
      <rPr>
        <sz val="9"/>
        <color rgb="FF9A9AA6"/>
        <rFont val="맑은 고딕"/>
        <family val="0"/>
        <charset val="1"/>
      </rPr>
      <t xml:space="preserve">. </t>
    </r>
    <r>
      <rPr>
        <sz val="9"/>
        <color rgb="FF9A9AA6"/>
        <rFont val="Noto Sans CJK SC"/>
        <family val="2"/>
      </rPr>
      <t xml:space="preserve">셋 중 하나라도 빠지면 다시 봅니다</t>
    </r>
    <r>
      <rPr>
        <sz val="9"/>
        <color rgb="FF9A9AA6"/>
        <rFont val="맑은 고딕"/>
        <family val="0"/>
        <charset val="1"/>
      </rPr>
      <t xml:space="preserve">.</t>
    </r>
  </si>
  <si>
    <r>
      <rPr>
        <sz val="9"/>
        <color rgb="FF6B6B77"/>
        <rFont val="Noto Sans CJK SC"/>
        <family val="2"/>
      </rPr>
      <t xml:space="preserve">※ 자사부터 적으면 「우리 강점」이 고객이 안 원하는 것으로 채워집니다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반드시 고객부터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</si>
  <si>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b val="true"/>
        <sz val="15"/>
        <color rgb="FFFFFFFF"/>
        <rFont val="맑은 고딕"/>
        <family val="0"/>
        <charset val="1"/>
      </rPr>
      <t xml:space="preserve">12.  PEST </t>
    </r>
    <r>
      <rPr>
        <b val="true"/>
        <sz val="15"/>
        <color rgb="FFFFFFFF"/>
        <rFont val="Noto Sans CJK SC"/>
        <family val="2"/>
      </rPr>
      <t xml:space="preserve">분석    </t>
    </r>
    <r>
      <rPr>
        <b val="true"/>
        <sz val="15"/>
        <color rgb="FFFFFFFF"/>
        <rFont val="맑은 고딕"/>
        <family val="0"/>
        <charset val="1"/>
      </rPr>
      <t xml:space="preserve">Political · Economic · Social · Technological</t>
    </r>
  </si>
  <si>
    <r>
      <rPr>
        <sz val="9.5"/>
        <color rgb="FF111114"/>
        <rFont val="Noto Sans CJK SC"/>
        <family val="2"/>
      </rPr>
      <t xml:space="preserve">규제 산업이거나 정책이 사업을 좌우할 때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정부지원사업 신청서에 특히 잘 먹힙니다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</si>
  <si>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네 갈래를 각각 적고 → 우리 사업에 </t>
    </r>
    <r>
      <rPr>
        <sz val="9.5"/>
        <color rgb="FF111114"/>
        <rFont val="맑은 고딕"/>
        <family val="0"/>
        <charset val="1"/>
      </rPr>
      <t xml:space="preserve">3</t>
    </r>
    <r>
      <rPr>
        <sz val="9.5"/>
        <color rgb="FF111114"/>
        <rFont val="Noto Sans CJK SC"/>
        <family val="2"/>
      </rPr>
      <t xml:space="preserve">년 안에 영향을 줄 것에 표시 → 그중 지금 대비할 것을 고릅니다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</si>
  <si>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뉴스를 옮겨 적는 것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우리 사업에 어떤 영향이 오는지까지 한 줄로 적어야 값어치가 생깁니다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</si>
  <si>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b val="true"/>
        <sz val="10.5"/>
        <color rgb="FF111114"/>
        <rFont val="Noto Sans CJK SC"/>
        <family val="2"/>
      </rPr>
      <t xml:space="preserve">네 갈래를 적고 → </t>
    </r>
    <r>
      <rPr>
        <b val="true"/>
        <sz val="10.5"/>
        <color rgb="FF111114"/>
        <rFont val="맑은 고딕"/>
        <family val="0"/>
        <charset val="1"/>
      </rPr>
      <t xml:space="preserve">3</t>
    </r>
    <r>
      <rPr>
        <b val="true"/>
        <sz val="10.5"/>
        <color rgb="FF111114"/>
        <rFont val="Noto Sans CJK SC"/>
        <family val="2"/>
      </rPr>
      <t xml:space="preserve">년 안에 영향 오는 것에 표시 → 대비할 것 고르기</t>
    </r>
  </si>
  <si>
    <t xml:space="preserve">갈래</t>
  </si>
  <si>
    <t xml:space="preserve">무슨 일이 일어나고 있습니까</t>
  </si>
  <si>
    <t xml:space="preserve">우리 사업에 어떤 영향</t>
  </si>
  <si>
    <r>
      <rPr>
        <b val="true"/>
        <sz val="9.5"/>
        <color rgb="FFFFFFFF"/>
        <rFont val="맑은 고딕"/>
        <family val="0"/>
        <charset val="1"/>
      </rPr>
      <t xml:space="preserve">3</t>
    </r>
    <r>
      <rPr>
        <b val="true"/>
        <sz val="9.5"/>
        <color rgb="FFFFFFFF"/>
        <rFont val="Noto Sans CJK SC"/>
        <family val="2"/>
      </rPr>
      <t xml:space="preserve">년 안</t>
    </r>
  </si>
  <si>
    <r>
      <rPr>
        <b val="true"/>
        <sz val="9.5"/>
        <color rgb="FF111114"/>
        <rFont val="맑은 고딕"/>
        <family val="0"/>
        <charset val="1"/>
      </rPr>
      <t xml:space="preserve">P </t>
    </r>
    <r>
      <rPr>
        <b val="true"/>
        <sz val="9.5"/>
        <color rgb="FF111114"/>
        <rFont val="Noto Sans CJK SC"/>
        <family val="2"/>
      </rPr>
      <t xml:space="preserve">정치 </t>
    </r>
    <r>
      <rPr>
        <b val="true"/>
        <sz val="9.5"/>
        <color rgb="FF111114"/>
        <rFont val="맑은 고딕"/>
        <family val="0"/>
        <charset val="1"/>
      </rPr>
      <t xml:space="preserve">· </t>
    </r>
    <r>
      <rPr>
        <b val="true"/>
        <sz val="9.5"/>
        <color rgb="FF111114"/>
        <rFont val="Noto Sans CJK SC"/>
        <family val="2"/>
      </rPr>
      <t xml:space="preserve">정책 </t>
    </r>
    <r>
      <rPr>
        <b val="true"/>
        <sz val="9.5"/>
        <color rgb="FF111114"/>
        <rFont val="맑은 고딕"/>
        <family val="0"/>
        <charset val="1"/>
      </rPr>
      <t xml:space="preserve">· </t>
    </r>
    <r>
      <rPr>
        <b val="true"/>
        <sz val="9.5"/>
        <color rgb="FF111114"/>
        <rFont val="Noto Sans CJK SC"/>
        <family val="2"/>
      </rPr>
      <t xml:space="preserve">규제</t>
    </r>
  </si>
  <si>
    <t xml:space="preserve">중소기업 공공조달 지원 확대</t>
  </si>
  <si>
    <t xml:space="preserve">입찰 참가 자격이 넓어짐</t>
  </si>
  <si>
    <t xml:space="preserve">O</t>
  </si>
  <si>
    <r>
      <rPr>
        <b val="true"/>
        <sz val="9.5"/>
        <color rgb="FF111114"/>
        <rFont val="맑은 고딕"/>
        <family val="0"/>
        <charset val="1"/>
      </rPr>
      <t xml:space="preserve">E </t>
    </r>
    <r>
      <rPr>
        <b val="true"/>
        <sz val="9.5"/>
        <color rgb="FF111114"/>
        <rFont val="Noto Sans CJK SC"/>
        <family val="2"/>
      </rPr>
      <t xml:space="preserve">경제</t>
    </r>
  </si>
  <si>
    <r>
      <rPr>
        <b val="true"/>
        <sz val="9.5"/>
        <color rgb="FF111114"/>
        <rFont val="맑은 고딕"/>
        <family val="0"/>
        <charset val="1"/>
      </rPr>
      <t xml:space="preserve">S </t>
    </r>
    <r>
      <rPr>
        <b val="true"/>
        <sz val="9.5"/>
        <color rgb="FF111114"/>
        <rFont val="Noto Sans CJK SC"/>
        <family val="2"/>
      </rPr>
      <t xml:space="preserve">사회 </t>
    </r>
    <r>
      <rPr>
        <b val="true"/>
        <sz val="9.5"/>
        <color rgb="FF111114"/>
        <rFont val="맑은 고딕"/>
        <family val="0"/>
        <charset val="1"/>
      </rPr>
      <t xml:space="preserve">· </t>
    </r>
    <r>
      <rPr>
        <b val="true"/>
        <sz val="9.5"/>
        <color rgb="FF111114"/>
        <rFont val="Noto Sans CJK SC"/>
        <family val="2"/>
      </rPr>
      <t xml:space="preserve">인구 </t>
    </r>
    <r>
      <rPr>
        <b val="true"/>
        <sz val="9.5"/>
        <color rgb="FF111114"/>
        <rFont val="맑은 고딕"/>
        <family val="0"/>
        <charset val="1"/>
      </rPr>
      <t xml:space="preserve">· </t>
    </r>
    <r>
      <rPr>
        <b val="true"/>
        <sz val="9.5"/>
        <color rgb="FF111114"/>
        <rFont val="Noto Sans CJK SC"/>
        <family val="2"/>
      </rPr>
      <t xml:space="preserve">문화</t>
    </r>
  </si>
  <si>
    <r>
      <rPr>
        <b val="true"/>
        <sz val="9.5"/>
        <color rgb="FF111114"/>
        <rFont val="맑은 고딕"/>
        <family val="0"/>
        <charset val="1"/>
      </rPr>
      <t xml:space="preserve">T </t>
    </r>
    <r>
      <rPr>
        <b val="true"/>
        <sz val="9.5"/>
        <color rgb="FF111114"/>
        <rFont val="Noto Sans CJK SC"/>
        <family val="2"/>
      </rPr>
      <t xml:space="preserve">기술</t>
    </r>
  </si>
  <si>
    <t xml:space="preserve">그래서 지금 대비할 것</t>
  </si>
  <si>
    <r>
      <rPr>
        <sz val="9"/>
        <color rgb="FF9A9AA6"/>
        <rFont val="Noto Sans CJK SC"/>
        <family val="2"/>
      </rPr>
      <t xml:space="preserve">위에서 </t>
    </r>
    <r>
      <rPr>
        <sz val="9"/>
        <color rgb="FF9A9AA6"/>
        <rFont val="맑은 고딕"/>
        <family val="0"/>
        <charset val="1"/>
      </rPr>
      <t xml:space="preserve">3</t>
    </r>
    <r>
      <rPr>
        <sz val="9"/>
        <color rgb="FF9A9AA6"/>
        <rFont val="Noto Sans CJK SC"/>
        <family val="2"/>
      </rPr>
      <t xml:space="preserve">년 안에 영향이 오는 것 중 하나만 골라 무엇을 언제까지 할지 적습니다</t>
    </r>
    <r>
      <rPr>
        <sz val="9"/>
        <color rgb="FF9A9AA6"/>
        <rFont val="맑은 고딕"/>
        <family val="0"/>
        <charset val="1"/>
      </rPr>
      <t xml:space="preserve">.</t>
    </r>
  </si>
  <si>
    <r>
      <rPr>
        <sz val="9"/>
        <color rgb="FF6B6B77"/>
        <rFont val="Noto Sans CJK SC"/>
        <family val="2"/>
      </rPr>
      <t xml:space="preserve">※ 뉴스를 옮겨 적으면 값어치가 없습니다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「우리 사업에 어떤 영향」 칸을 채울 수 없는 항목은 지웁니다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정부지원사업 신청서의 「정책 부합성」 문항이 이 시트에서 나옵니다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</si>
  <si>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b val="true"/>
        <sz val="15"/>
        <color rgb="FFFFFFFF"/>
        <rFont val="맑은 고딕"/>
        <family val="0"/>
        <charset val="1"/>
      </rPr>
      <t xml:space="preserve">13.  5</t>
    </r>
    <r>
      <rPr>
        <b val="true"/>
        <sz val="15"/>
        <color rgb="FFFFFFFF"/>
        <rFont val="Noto Sans CJK SC"/>
        <family val="2"/>
      </rPr>
      <t xml:space="preserve">가지 힘 분석    </t>
    </r>
    <r>
      <rPr>
        <b val="true"/>
        <sz val="15"/>
        <color rgb="FFFFFFFF"/>
        <rFont val="맑은 고딕"/>
        <family val="0"/>
        <charset val="1"/>
      </rPr>
      <t xml:space="preserve">Five Forces</t>
    </r>
  </si>
  <si>
    <r>
      <rPr>
        <sz val="9.5"/>
        <color rgb="FF111114"/>
        <rFont val="Noto Sans CJK SC"/>
        <family val="2"/>
      </rPr>
      <t xml:space="preserve">이 시장에서 돈이 남는지 볼 때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진입 전에 봅니다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</si>
  <si>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기존 경쟁 → 신규 진입 → 대체재 → 공급자 힘 → 구매자 힘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각각 높음</t>
    </r>
    <r>
      <rPr>
        <sz val="9.5"/>
        <color rgb="FF111114"/>
        <rFont val="맑은 고딕"/>
        <family val="0"/>
        <charset val="1"/>
      </rPr>
      <t xml:space="preserve">·</t>
    </r>
    <r>
      <rPr>
        <sz val="9.5"/>
        <color rgb="FF111114"/>
        <rFont val="Noto Sans CJK SC"/>
        <family val="2"/>
      </rPr>
      <t xml:space="preserve">중간</t>
    </r>
    <r>
      <rPr>
        <sz val="9.5"/>
        <color rgb="FF111114"/>
        <rFont val="맑은 고딕"/>
        <family val="0"/>
        <charset val="1"/>
      </rPr>
      <t xml:space="preserve">·</t>
    </r>
    <r>
      <rPr>
        <sz val="9.5"/>
        <color rgb="FF111114"/>
        <rFont val="Noto Sans CJK SC"/>
        <family val="2"/>
      </rPr>
      <t xml:space="preserve">낮음으로 매기고 이유를 답니다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</si>
  <si>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다섯 개를 다 「중간」으로 매기는 것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정말 중간인지</t>
    </r>
    <r>
      <rPr>
        <sz val="9.5"/>
        <color rgb="FF111114"/>
        <rFont val="맑은 고딕"/>
        <family val="0"/>
        <charset val="1"/>
      </rPr>
      <t xml:space="preserve">, </t>
    </r>
    <r>
      <rPr>
        <sz val="9.5"/>
        <color rgb="FF111114"/>
        <rFont val="Noto Sans CJK SC"/>
        <family val="2"/>
      </rPr>
      <t xml:space="preserve">몰라서 중간인지 구분합니다</t>
    </r>
    <r>
      <rPr>
        <sz val="9.5"/>
        <color rgb="FF111114"/>
        <rFont val="맑은 고딕"/>
        <family val="0"/>
        <charset val="1"/>
      </rPr>
      <t xml:space="preserve">.</t>
    </r>
  </si>
  <si>
    <t xml:space="preserve">다섯 힘이 셀수록 이 시장에서 남는 돈이 적습니다</t>
  </si>
  <si>
    <t xml:space="preserve">힘</t>
  </si>
  <si>
    <t xml:space="preserve">무엇을 봅니까</t>
  </si>
  <si>
    <r>
      <rPr>
        <b val="true"/>
        <sz val="9.5"/>
        <color rgb="FFFFFFFF"/>
        <rFont val="Noto Sans CJK SC"/>
        <family val="2"/>
      </rPr>
      <t xml:space="preserve">높음</t>
    </r>
    <r>
      <rPr>
        <b val="true"/>
        <sz val="9.5"/>
        <color rgb="FFFFFFFF"/>
        <rFont val="맑은 고딕"/>
        <family val="0"/>
        <charset val="1"/>
      </rPr>
      <t xml:space="preserve">/</t>
    </r>
    <r>
      <rPr>
        <b val="true"/>
        <sz val="9.5"/>
        <color rgb="FFFFFFFF"/>
        <rFont val="Noto Sans CJK SC"/>
        <family val="2"/>
      </rPr>
      <t xml:space="preserve">중간</t>
    </r>
    <r>
      <rPr>
        <b val="true"/>
        <sz val="9.5"/>
        <color rgb="FFFFFFFF"/>
        <rFont val="맑은 고딕"/>
        <family val="0"/>
        <charset val="1"/>
      </rPr>
      <t xml:space="preserve">/</t>
    </r>
    <r>
      <rPr>
        <b val="true"/>
        <sz val="9.5"/>
        <color rgb="FFFFFFFF"/>
        <rFont val="Noto Sans CJK SC"/>
        <family val="2"/>
      </rPr>
      <t xml:space="preserve">낮음</t>
    </r>
  </si>
  <si>
    <t xml:space="preserve">그렇게 본 이유</t>
  </si>
  <si>
    <r>
      <rPr>
        <b val="true"/>
        <sz val="9.5"/>
        <color rgb="FF111114"/>
        <rFont val="맑은 고딕"/>
        <family val="0"/>
        <charset val="1"/>
      </rPr>
      <t xml:space="preserve">1. </t>
    </r>
    <r>
      <rPr>
        <b val="true"/>
        <sz val="9.5"/>
        <color rgb="FF111114"/>
        <rFont val="Noto Sans CJK SC"/>
        <family val="2"/>
      </rPr>
      <t xml:space="preserve">기존 경쟁</t>
    </r>
  </si>
  <si>
    <r>
      <rPr>
        <sz val="9"/>
        <color rgb="FF111114"/>
        <rFont val="Noto Sans CJK SC"/>
        <family val="2"/>
      </rPr>
      <t xml:space="preserve">몇 곳이 </t>
    </r>
    <r>
      <rPr>
        <sz val="9"/>
        <color rgb="FF111114"/>
        <rFont val="맑은 고딕"/>
        <family val="0"/>
        <charset val="1"/>
      </rPr>
      <t xml:space="preserve">· </t>
    </r>
    <r>
      <rPr>
        <sz val="9"/>
        <color rgb="FF111114"/>
        <rFont val="Noto Sans CJK SC"/>
        <family val="2"/>
      </rPr>
      <t xml:space="preserve">얼마나 비슷하게 싸우는가</t>
    </r>
  </si>
  <si>
    <r>
      <rPr>
        <b val="true"/>
        <sz val="9.5"/>
        <color rgb="FF111114"/>
        <rFont val="맑은 고딕"/>
        <family val="0"/>
        <charset val="1"/>
      </rPr>
      <t xml:space="preserve">2. </t>
    </r>
    <r>
      <rPr>
        <b val="true"/>
        <sz val="9.5"/>
        <color rgb="FF111114"/>
        <rFont val="Noto Sans CJK SC"/>
        <family val="2"/>
      </rPr>
      <t xml:space="preserve">신규 진입</t>
    </r>
  </si>
  <si>
    <r>
      <rPr>
        <sz val="9"/>
        <color rgb="FF111114"/>
        <rFont val="Noto Sans CJK SC"/>
        <family val="2"/>
      </rPr>
      <t xml:space="preserve">새로 들어오기 쉬운가</t>
    </r>
    <r>
      <rPr>
        <sz val="9"/>
        <color rgb="FF111114"/>
        <rFont val="맑은 고딕"/>
        <family val="0"/>
        <charset val="1"/>
      </rPr>
      <t xml:space="preserve">. </t>
    </r>
    <r>
      <rPr>
        <sz val="9"/>
        <color rgb="FF111114"/>
        <rFont val="Noto Sans CJK SC"/>
        <family val="2"/>
      </rPr>
      <t xml:space="preserve">돈</t>
    </r>
    <r>
      <rPr>
        <sz val="9"/>
        <color rgb="FF111114"/>
        <rFont val="맑은 고딕"/>
        <family val="0"/>
        <charset val="1"/>
      </rPr>
      <t xml:space="preserve">·</t>
    </r>
    <r>
      <rPr>
        <sz val="9"/>
        <color rgb="FF111114"/>
        <rFont val="Noto Sans CJK SC"/>
        <family val="2"/>
      </rPr>
      <t xml:space="preserve">기술</t>
    </r>
    <r>
      <rPr>
        <sz val="9"/>
        <color rgb="FF111114"/>
        <rFont val="맑은 고딕"/>
        <family val="0"/>
        <charset val="1"/>
      </rPr>
      <t xml:space="preserve">·</t>
    </r>
    <r>
      <rPr>
        <sz val="9"/>
        <color rgb="FF111114"/>
        <rFont val="Noto Sans CJK SC"/>
        <family val="2"/>
      </rPr>
      <t xml:space="preserve">자격이 막아 주는가</t>
    </r>
  </si>
  <si>
    <r>
      <rPr>
        <b val="true"/>
        <sz val="9.5"/>
        <color rgb="FF111114"/>
        <rFont val="맑은 고딕"/>
        <family val="0"/>
        <charset val="1"/>
      </rPr>
      <t xml:space="preserve">3. </t>
    </r>
    <r>
      <rPr>
        <b val="true"/>
        <sz val="9.5"/>
        <color rgb="FF111114"/>
        <rFont val="Noto Sans CJK SC"/>
        <family val="2"/>
      </rPr>
      <t xml:space="preserve">대체재</t>
    </r>
  </si>
  <si>
    <t xml:space="preserve">다른 방식으로 같은 일을 해결할 수 있는가</t>
  </si>
  <si>
    <r>
      <rPr>
        <b val="true"/>
        <sz val="9.5"/>
        <color rgb="FF111114"/>
        <rFont val="맑은 고딕"/>
        <family val="0"/>
        <charset val="1"/>
      </rPr>
      <t xml:space="preserve">4. </t>
    </r>
    <r>
      <rPr>
        <b val="true"/>
        <sz val="9.5"/>
        <color rgb="FF111114"/>
        <rFont val="Noto Sans CJK SC"/>
        <family val="2"/>
      </rPr>
      <t xml:space="preserve">공급자 힘</t>
    </r>
  </si>
  <si>
    <t xml:space="preserve">우리에게 파는 쪽이 값을 마음대로 올릴 수 있는가</t>
  </si>
  <si>
    <r>
      <rPr>
        <b val="true"/>
        <sz val="9.5"/>
        <color rgb="FF111114"/>
        <rFont val="맑은 고딕"/>
        <family val="0"/>
        <charset val="1"/>
      </rPr>
      <t xml:space="preserve">5. </t>
    </r>
    <r>
      <rPr>
        <b val="true"/>
        <sz val="9.5"/>
        <color rgb="FF111114"/>
        <rFont val="Noto Sans CJK SC"/>
        <family val="2"/>
      </rPr>
      <t xml:space="preserve">구매자 힘</t>
    </r>
  </si>
  <si>
    <r>
      <rPr>
        <sz val="9"/>
        <color rgb="FF111114"/>
        <rFont val="Noto Sans CJK SC"/>
        <family val="2"/>
      </rPr>
      <t xml:space="preserve">고객이 값을 깎을 힘이 센가</t>
    </r>
    <r>
      <rPr>
        <sz val="9"/>
        <color rgb="FF111114"/>
        <rFont val="맑은 고딕"/>
        <family val="0"/>
        <charset val="1"/>
      </rPr>
      <t xml:space="preserve">. </t>
    </r>
    <r>
      <rPr>
        <sz val="9"/>
        <color rgb="FF111114"/>
        <rFont val="Noto Sans CJK SC"/>
        <family val="2"/>
      </rPr>
      <t xml:space="preserve">큰 고객 한 곳에 매여 있는가</t>
    </r>
  </si>
  <si>
    <t xml:space="preserve">그래서 들어갑니까</t>
  </si>
  <si>
    <r>
      <rPr>
        <sz val="9"/>
        <color rgb="FF9A9AA6"/>
        <rFont val="Noto Sans CJK SC"/>
        <family val="2"/>
      </rPr>
      <t xml:space="preserve">높음이 셋 이상이면 들어가도 남는 게 적습니다</t>
    </r>
    <r>
      <rPr>
        <sz val="9"/>
        <color rgb="FF9A9AA6"/>
        <rFont val="맑은 고딕"/>
        <family val="0"/>
        <charset val="1"/>
      </rPr>
      <t xml:space="preserve">. </t>
    </r>
    <r>
      <rPr>
        <sz val="9"/>
        <color rgb="FF9A9AA6"/>
        <rFont val="Noto Sans CJK SC"/>
        <family val="2"/>
      </rPr>
      <t xml:space="preserve">그래도 들어간다면 다섯 중 무엇을 우리가 낮출 수 있는지 적습니다</t>
    </r>
    <r>
      <rPr>
        <sz val="9"/>
        <color rgb="FF9A9AA6"/>
        <rFont val="맑은 고딕"/>
        <family val="0"/>
        <charset val="1"/>
      </rPr>
      <t xml:space="preserve">.</t>
    </r>
  </si>
  <si>
    <r>
      <rPr>
        <sz val="9"/>
        <color rgb="FF6B6B77"/>
        <rFont val="Noto Sans CJK SC"/>
        <family val="2"/>
      </rPr>
      <t xml:space="preserve">※ 다섯 개를 다 「중간」으로 매기면 아무것도 안 한 것과 같습니다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정말 중간인지</t>
    </r>
    <r>
      <rPr>
        <sz val="9"/>
        <color rgb="FF6B6B77"/>
        <rFont val="맑은 고딕"/>
        <family val="0"/>
        <charset val="1"/>
      </rPr>
      <t xml:space="preserve">, </t>
    </r>
    <r>
      <rPr>
        <sz val="9"/>
        <color rgb="FF6B6B77"/>
        <rFont val="Noto Sans CJK SC"/>
        <family val="2"/>
      </rPr>
      <t xml:space="preserve">몰라서 중간인지 구분합니다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모르면 「확인 필요」라고 적습니다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</si>
  <si>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b val="true"/>
        <sz val="15"/>
        <color rgb="FFFFFFFF"/>
        <rFont val="맑은 고딕"/>
        <family val="0"/>
        <charset val="1"/>
      </rPr>
      <t xml:space="preserve">14.  STP </t>
    </r>
    <r>
      <rPr>
        <b val="true"/>
        <sz val="15"/>
        <color rgb="FFFFFFFF"/>
        <rFont val="Noto Sans CJK SC"/>
        <family val="2"/>
      </rPr>
      <t xml:space="preserve">전략    </t>
    </r>
    <r>
      <rPr>
        <b val="true"/>
        <sz val="15"/>
        <color rgb="FFFFFFFF"/>
        <rFont val="맑은 고딕"/>
        <family val="0"/>
        <charset val="1"/>
      </rPr>
      <t xml:space="preserve">Segmentation · Targeting · Positioning</t>
    </r>
  </si>
  <si>
    <r>
      <rPr>
        <sz val="9.5"/>
        <color rgb="FF111114"/>
        <rFont val="Noto Sans CJK SC"/>
        <family val="2"/>
      </rPr>
      <t xml:space="preserve">누구에게 먼저 팔지 정할 때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초기에는 하나만 고르는 것이 중요합니다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</si>
  <si>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시장 나누기 → 그중 하나 고르기 → 그 안에서 자리 잡기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고른 이유와 버린 이유를 같이 적습니다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</si>
  <si>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여러 시장을 동시에 고르는 것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초기에 둘 이상을 고르면 둘 다 놓칩니다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</si>
  <si>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b val="true"/>
        <sz val="10.5"/>
        <color rgb="FF111114"/>
        <rFont val="맑은 고딕"/>
        <family val="0"/>
        <charset val="1"/>
      </rPr>
      <t xml:space="preserve">S — </t>
    </r>
    <r>
      <rPr>
        <b val="true"/>
        <sz val="10.5"/>
        <color rgb="FF111114"/>
        <rFont val="Noto Sans CJK SC"/>
        <family val="2"/>
      </rPr>
      <t xml:space="preserve">시장 나누기</t>
    </r>
  </si>
  <si>
    <t xml:space="preserve">나눈 덩어리</t>
  </si>
  <si>
    <r>
      <rPr>
        <b val="true"/>
        <sz val="9.5"/>
        <color rgb="FFFFFFFF"/>
        <rFont val="Noto Sans CJK SC"/>
        <family val="2"/>
      </rPr>
      <t xml:space="preserve">몇 명 </t>
    </r>
    <r>
      <rPr>
        <b val="true"/>
        <sz val="9.5"/>
        <color rgb="FFFFFFFF"/>
        <rFont val="맑은 고딕"/>
        <family val="0"/>
        <charset val="1"/>
      </rPr>
      <t xml:space="preserve">· </t>
    </r>
    <r>
      <rPr>
        <b val="true"/>
        <sz val="9.5"/>
        <color rgb="FFFFFFFF"/>
        <rFont val="Noto Sans CJK SC"/>
        <family val="2"/>
      </rPr>
      <t xml:space="preserve">얼마짜리</t>
    </r>
  </si>
  <si>
    <t xml:space="preserve">얼마나 아쉬워합니까</t>
  </si>
  <si>
    <t xml:space="preserve">우리가 닿을 수 있습니까</t>
  </si>
  <si>
    <r>
      <rPr>
        <sz val="9"/>
        <color rgb="FF9A9AA6"/>
        <rFont val="Noto Sans CJK SC"/>
        <family val="2"/>
      </rPr>
      <t xml:space="preserve">연 매출 </t>
    </r>
    <r>
      <rPr>
        <sz val="9"/>
        <color rgb="FF9A9AA6"/>
        <rFont val="맑은 고딕"/>
        <family val="0"/>
        <charset val="1"/>
      </rPr>
      <t xml:space="preserve">30~300</t>
    </r>
    <r>
      <rPr>
        <sz val="9"/>
        <color rgb="FF9A9AA6"/>
        <rFont val="Noto Sans CJK SC"/>
        <family val="2"/>
      </rPr>
      <t xml:space="preserve">억 제조사</t>
    </r>
  </si>
  <si>
    <r>
      <rPr>
        <sz val="9"/>
        <color rgb="FF9A9AA6"/>
        <rFont val="Noto Sans CJK SC"/>
        <family val="2"/>
      </rPr>
      <t xml:space="preserve">약 </t>
    </r>
    <r>
      <rPr>
        <sz val="9"/>
        <color rgb="FF9A9AA6"/>
        <rFont val="맑은 고딕"/>
        <family val="0"/>
        <charset val="1"/>
      </rPr>
      <t xml:space="preserve">4,000</t>
    </r>
    <r>
      <rPr>
        <sz val="9"/>
        <color rgb="FF9A9AA6"/>
        <rFont val="Noto Sans CJK SC"/>
        <family val="2"/>
      </rPr>
      <t xml:space="preserve">사</t>
    </r>
  </si>
  <si>
    <t xml:space="preserve">매우 아쉬워함</t>
  </si>
  <si>
    <t xml:space="preserve">협회 통해 닿음</t>
  </si>
  <si>
    <r>
      <rPr>
        <b val="true"/>
        <sz val="10.5"/>
        <color rgb="FF111114"/>
        <rFont val="맑은 고딕"/>
        <family val="0"/>
        <charset val="1"/>
      </rPr>
      <t xml:space="preserve">T — </t>
    </r>
    <r>
      <rPr>
        <b val="true"/>
        <sz val="10.5"/>
        <color rgb="FF111114"/>
        <rFont val="Noto Sans CJK SC"/>
        <family val="2"/>
      </rPr>
      <t xml:space="preserve">하나만 고르기</t>
    </r>
  </si>
  <si>
    <t xml:space="preserve">먼저 팔 곳</t>
  </si>
  <si>
    <r>
      <rPr>
        <sz val="9"/>
        <color rgb="FF9A9AA6"/>
        <rFont val="Noto Sans CJK SC"/>
        <family val="2"/>
      </rPr>
      <t xml:space="preserve">위에서 딱 하나</t>
    </r>
    <r>
      <rPr>
        <sz val="9"/>
        <color rgb="FF9A9AA6"/>
        <rFont val="맑은 고딕"/>
        <family val="0"/>
        <charset val="1"/>
      </rPr>
      <t xml:space="preserve">.</t>
    </r>
  </si>
  <si>
    <t xml:space="preserve">고른 이유</t>
  </si>
  <si>
    <r>
      <rPr>
        <sz val="9"/>
        <color rgb="FF9A9AA6"/>
        <rFont val="Noto Sans CJK SC"/>
        <family val="2"/>
      </rPr>
      <t xml:space="preserve">아쉬움이 크고 </t>
    </r>
    <r>
      <rPr>
        <sz val="9"/>
        <color rgb="FF9A9AA6"/>
        <rFont val="맑은 고딕"/>
        <family val="0"/>
        <charset val="1"/>
      </rPr>
      <t xml:space="preserve">· </t>
    </r>
    <r>
      <rPr>
        <sz val="9"/>
        <color rgb="FF9A9AA6"/>
        <rFont val="Noto Sans CJK SC"/>
        <family val="2"/>
      </rPr>
      <t xml:space="preserve">닿을 수 있고 </t>
    </r>
    <r>
      <rPr>
        <sz val="9"/>
        <color rgb="FF9A9AA6"/>
        <rFont val="맑은 고딕"/>
        <family val="0"/>
        <charset val="1"/>
      </rPr>
      <t xml:space="preserve">· </t>
    </r>
    <r>
      <rPr>
        <sz val="9"/>
        <color rgb="FF9A9AA6"/>
        <rFont val="Noto Sans CJK SC"/>
        <family val="2"/>
      </rPr>
      <t xml:space="preserve">돈을 낼 수 있어서</t>
    </r>
    <r>
      <rPr>
        <sz val="9"/>
        <color rgb="FF9A9AA6"/>
        <rFont val="맑은 고딕"/>
        <family val="0"/>
        <charset val="1"/>
      </rPr>
      <t xml:space="preserve">.</t>
    </r>
  </si>
  <si>
    <t xml:space="preserve">나머지를 버린 이유</t>
  </si>
  <si>
    <r>
      <rPr>
        <sz val="9"/>
        <color rgb="FF9A9AA6"/>
        <rFont val="Noto Sans CJK SC"/>
        <family val="2"/>
      </rPr>
      <t xml:space="preserve">버린 이유를 적어야 나중에 흔들리지 않습니다</t>
    </r>
    <r>
      <rPr>
        <sz val="9"/>
        <color rgb="FF9A9AA6"/>
        <rFont val="맑은 고딕"/>
        <family val="0"/>
        <charset val="1"/>
      </rPr>
      <t xml:space="preserve">.</t>
    </r>
  </si>
  <si>
    <r>
      <rPr>
        <b val="true"/>
        <sz val="10.5"/>
        <color rgb="FF111114"/>
        <rFont val="맑은 고딕"/>
        <family val="0"/>
        <charset val="1"/>
      </rPr>
      <t xml:space="preserve">P — </t>
    </r>
    <r>
      <rPr>
        <b val="true"/>
        <sz val="10.5"/>
        <color rgb="FF111114"/>
        <rFont val="Noto Sans CJK SC"/>
        <family val="2"/>
      </rPr>
      <t xml:space="preserve">그 안에서 자리 잡기</t>
    </r>
  </si>
  <si>
    <t xml:space="preserve">한 문장 자리잡기</t>
  </si>
  <si>
    <r>
      <rPr>
        <sz val="9"/>
        <color rgb="FF9A9AA6"/>
        <rFont val="맑은 고딕"/>
        <family val="0"/>
        <charset val="1"/>
      </rPr>
      <t xml:space="preserve">[</t>
    </r>
    <r>
      <rPr>
        <sz val="9"/>
        <color rgb="FF9A9AA6"/>
        <rFont val="Noto Sans CJK SC"/>
        <family val="2"/>
      </rPr>
      <t xml:space="preserve">고른 고객</t>
    </r>
    <r>
      <rPr>
        <sz val="9"/>
        <color rgb="FF9A9AA6"/>
        <rFont val="맑은 고딕"/>
        <family val="0"/>
        <charset val="1"/>
      </rPr>
      <t xml:space="preserve">]</t>
    </r>
    <r>
      <rPr>
        <sz val="9"/>
        <color rgb="FF9A9AA6"/>
        <rFont val="Noto Sans CJK SC"/>
        <family val="2"/>
      </rPr>
      <t xml:space="preserve">에게 우리는 </t>
    </r>
    <r>
      <rPr>
        <sz val="9"/>
        <color rgb="FF9A9AA6"/>
        <rFont val="맑은 고딕"/>
        <family val="0"/>
        <charset val="1"/>
      </rPr>
      <t xml:space="preserve">[</t>
    </r>
    <r>
      <rPr>
        <sz val="9"/>
        <color rgb="FF9A9AA6"/>
        <rFont val="Noto Sans CJK SC"/>
        <family val="2"/>
      </rPr>
      <t xml:space="preserve">경쟁 대안</t>
    </r>
    <r>
      <rPr>
        <sz val="9"/>
        <color rgb="FF9A9AA6"/>
        <rFont val="맑은 고딕"/>
        <family val="0"/>
        <charset val="1"/>
      </rPr>
      <t xml:space="preserve">]</t>
    </r>
    <r>
      <rPr>
        <sz val="9"/>
        <color rgb="FF9A9AA6"/>
        <rFont val="Noto Sans CJK SC"/>
        <family val="2"/>
      </rPr>
      <t xml:space="preserve">과 달리 </t>
    </r>
    <r>
      <rPr>
        <sz val="9"/>
        <color rgb="FF9A9AA6"/>
        <rFont val="맑은 고딕"/>
        <family val="0"/>
        <charset val="1"/>
      </rPr>
      <t xml:space="preserve">[</t>
    </r>
    <r>
      <rPr>
        <sz val="9"/>
        <color rgb="FF9A9AA6"/>
        <rFont val="Noto Sans CJK SC"/>
        <family val="2"/>
      </rPr>
      <t xml:space="preserve">우리만 되는 것</t>
    </r>
    <r>
      <rPr>
        <sz val="9"/>
        <color rgb="FF9A9AA6"/>
        <rFont val="맑은 고딕"/>
        <family val="0"/>
        <charset val="1"/>
      </rPr>
      <t xml:space="preserve">]</t>
    </r>
    <r>
      <rPr>
        <sz val="9"/>
        <color rgb="FF9A9AA6"/>
        <rFont val="Noto Sans CJK SC"/>
        <family val="2"/>
      </rPr>
      <t xml:space="preserve">을 드립니다</t>
    </r>
    <r>
      <rPr>
        <sz val="9"/>
        <color rgb="FF9A9AA6"/>
        <rFont val="맑은 고딕"/>
        <family val="0"/>
        <charset val="1"/>
      </rPr>
      <t xml:space="preserve">.</t>
    </r>
  </si>
  <si>
    <t xml:space="preserve">그 근거</t>
  </si>
  <si>
    <r>
      <rPr>
        <sz val="9"/>
        <color rgb="FF9A9AA6"/>
        <rFont val="Noto Sans CJK SC"/>
        <family val="2"/>
      </rPr>
      <t xml:space="preserve">말만으로는 자리가 안 잡힙니다</t>
    </r>
    <r>
      <rPr>
        <sz val="9"/>
        <color rgb="FF9A9AA6"/>
        <rFont val="맑은 고딕"/>
        <family val="0"/>
        <charset val="1"/>
      </rPr>
      <t xml:space="preserve">. </t>
    </r>
    <r>
      <rPr>
        <sz val="9"/>
        <color rgb="FF9A9AA6"/>
        <rFont val="Noto Sans CJK SC"/>
        <family val="2"/>
      </rPr>
      <t xml:space="preserve">숫자나 사례를 답니다</t>
    </r>
    <r>
      <rPr>
        <sz val="9"/>
        <color rgb="FF9A9AA6"/>
        <rFont val="맑은 고딕"/>
        <family val="0"/>
        <charset val="1"/>
      </rPr>
      <t xml:space="preserve">.</t>
    </r>
  </si>
  <si>
    <r>
      <rPr>
        <sz val="9"/>
        <color rgb="FF6B6B77"/>
        <rFont val="Noto Sans CJK SC"/>
        <family val="2"/>
      </rPr>
      <t xml:space="preserve">※ 초기에 둘 이상을 고르면 둘 다 놓칩니다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하나에서 이기고 나서 옆으로 넓힙니다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</si>
  <si>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b val="true"/>
        <sz val="15"/>
        <color rgb="FFFFFFFF"/>
        <rFont val="맑은 고딕"/>
        <family val="0"/>
        <charset val="1"/>
      </rPr>
      <t xml:space="preserve">15.  </t>
    </r>
    <r>
      <rPr>
        <b val="true"/>
        <sz val="15"/>
        <color rgb="FFFFFFFF"/>
        <rFont val="Noto Sans CJK SC"/>
        <family val="2"/>
      </rPr>
      <t xml:space="preserve">경쟁사 비교표    </t>
    </r>
    <r>
      <rPr>
        <b val="true"/>
        <sz val="15"/>
        <color rgb="FFFFFFFF"/>
        <rFont val="맑은 고딕"/>
        <family val="0"/>
        <charset val="1"/>
      </rPr>
      <t xml:space="preserve">Competitive Matrix</t>
    </r>
  </si>
  <si>
    <r>
      <rPr>
        <sz val="9.5"/>
        <color rgb="FF111114"/>
        <rFont val="Noto Sans CJK SC"/>
        <family val="2"/>
      </rPr>
      <t xml:space="preserve">사업계획서 경쟁분석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심사표에 배점이 따로 있는 자리입니다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</si>
  <si>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경쟁사 </t>
    </r>
    <r>
      <rPr>
        <sz val="9.5"/>
        <color rgb="FF111114"/>
        <rFont val="맑은 고딕"/>
        <family val="0"/>
        <charset val="1"/>
      </rPr>
      <t xml:space="preserve">4</t>
    </r>
    <r>
      <rPr>
        <sz val="9.5"/>
        <color rgb="FF111114"/>
        <rFont val="Noto Sans CJK SC"/>
        <family val="2"/>
      </rPr>
      <t xml:space="preserve">곳을 고르고 → 비교 항목 </t>
    </r>
    <r>
      <rPr>
        <sz val="9.5"/>
        <color rgb="FF111114"/>
        <rFont val="맑은 고딕"/>
        <family val="0"/>
        <charset val="1"/>
      </rPr>
      <t xml:space="preserve">8</t>
    </r>
    <r>
      <rPr>
        <sz val="9.5"/>
        <color rgb="FF111114"/>
        <rFont val="Noto Sans CJK SC"/>
        <family val="2"/>
      </rPr>
      <t xml:space="preserve">개를 세우고 → 채우고 → 맨 아래 「우리만 되는 것」 한 줄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</si>
  <si>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우리 칸에만 동그라미를 몰아 그리는 것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우리가 지는 항목이 하나도 없으면 아무도 안 믿습니다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지는 칸을 솔직히 적고 그래도 되는 이유를 답니다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</si>
  <si>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b val="true"/>
        <sz val="10.5"/>
        <color rgb="FF111114"/>
        <rFont val="Noto Sans CJK SC"/>
        <family val="2"/>
      </rPr>
      <t xml:space="preserve">세로가 비교 항목</t>
    </r>
    <r>
      <rPr>
        <b val="true"/>
        <sz val="10.5"/>
        <color rgb="FF111114"/>
        <rFont val="맑은 고딕"/>
        <family val="0"/>
        <charset val="1"/>
      </rPr>
      <t xml:space="preserve">, </t>
    </r>
    <r>
      <rPr>
        <b val="true"/>
        <sz val="10.5"/>
        <color rgb="FF111114"/>
        <rFont val="Noto Sans CJK SC"/>
        <family val="2"/>
      </rPr>
      <t xml:space="preserve">가로가 회사입니다</t>
    </r>
    <r>
      <rPr>
        <b val="true"/>
        <sz val="10.5"/>
        <color rgb="FF111114"/>
        <rFont val="맑은 고딕"/>
        <family val="0"/>
        <charset val="1"/>
      </rPr>
      <t xml:space="preserve">. </t>
    </r>
    <r>
      <rPr>
        <b val="true"/>
        <sz val="10.5"/>
        <color rgb="FF111114"/>
        <rFont val="Noto Sans CJK SC"/>
        <family val="2"/>
      </rPr>
      <t xml:space="preserve">우리 칸은 맨 오른쪽</t>
    </r>
  </si>
  <si>
    <t xml:space="preserve">비교 항목</t>
  </si>
  <si>
    <r>
      <rPr>
        <b val="true"/>
        <sz val="9.5"/>
        <color rgb="FFFFFFFF"/>
        <rFont val="Noto Sans CJK SC"/>
        <family val="2"/>
      </rPr>
      <t xml:space="preserve">경쟁사 </t>
    </r>
    <r>
      <rPr>
        <b val="true"/>
        <sz val="9.5"/>
        <color rgb="FFFFFFFF"/>
        <rFont val="맑은 고딕"/>
        <family val="0"/>
        <charset val="1"/>
      </rPr>
      <t xml:space="preserve">A</t>
    </r>
  </si>
  <si>
    <r>
      <rPr>
        <b val="true"/>
        <sz val="9.5"/>
        <color rgb="FFFFFFFF"/>
        <rFont val="Noto Sans CJK SC"/>
        <family val="2"/>
      </rPr>
      <t xml:space="preserve">경쟁사 </t>
    </r>
    <r>
      <rPr>
        <b val="true"/>
        <sz val="9.5"/>
        <color rgb="FFFFFFFF"/>
        <rFont val="맑은 고딕"/>
        <family val="0"/>
        <charset val="1"/>
      </rPr>
      <t xml:space="preserve">B</t>
    </r>
  </si>
  <si>
    <r>
      <rPr>
        <b val="true"/>
        <sz val="9.5"/>
        <color rgb="FFFFFFFF"/>
        <rFont val="Noto Sans CJK SC"/>
        <family val="2"/>
      </rPr>
      <t xml:space="preserve">경쟁사 </t>
    </r>
    <r>
      <rPr>
        <b val="true"/>
        <sz val="9.5"/>
        <color rgb="FFFFFFFF"/>
        <rFont val="맑은 고딕"/>
        <family val="0"/>
        <charset val="1"/>
      </rPr>
      <t xml:space="preserve">C</t>
    </r>
  </si>
  <si>
    <t xml:space="preserve">지금 쓰는 대안</t>
  </si>
  <si>
    <t xml:space="preserve">우리</t>
  </si>
  <si>
    <t xml:space="preserve">누구에게 팝니까</t>
  </si>
  <si>
    <t xml:space="preserve">값은 얼마입니까</t>
  </si>
  <si>
    <t xml:space="preserve">가장 센 점</t>
  </si>
  <si>
    <t xml:space="preserve">가장 약한 점</t>
  </si>
  <si>
    <t xml:space="preserve">쓰기 시작하기 쉬운가</t>
  </si>
  <si>
    <r>
      <rPr>
        <b val="true"/>
        <sz val="9.5"/>
        <color rgb="FF111114"/>
        <rFont val="Noto Sans CJK SC"/>
        <family val="2"/>
      </rPr>
      <t xml:space="preserve">고객 후기</t>
    </r>
    <r>
      <rPr>
        <b val="true"/>
        <sz val="9.5"/>
        <color rgb="FF111114"/>
        <rFont val="맑은 고딕"/>
        <family val="0"/>
        <charset val="1"/>
      </rPr>
      <t xml:space="preserve">·</t>
    </r>
    <r>
      <rPr>
        <b val="true"/>
        <sz val="9.5"/>
        <color rgb="FF111114"/>
        <rFont val="Noto Sans CJK SC"/>
        <family val="2"/>
      </rPr>
      <t xml:space="preserve">사례 수</t>
    </r>
  </si>
  <si>
    <t xml:space="preserve">돈 받는 방식</t>
  </si>
  <si>
    <t xml:space="preserve">우리가 못 이기는 것</t>
  </si>
  <si>
    <t xml:space="preserve">우리만 되는 것 한 줄</t>
  </si>
  <si>
    <r>
      <rPr>
        <sz val="9"/>
        <color rgb="FF9A9AA6"/>
        <rFont val="Noto Sans CJK SC"/>
        <family val="2"/>
      </rPr>
      <t xml:space="preserve">위 표에서 우리 칸만 다른 항목을 찾아 한 문장으로</t>
    </r>
    <r>
      <rPr>
        <sz val="9"/>
        <color rgb="FF9A9AA6"/>
        <rFont val="맑은 고딕"/>
        <family val="0"/>
        <charset val="1"/>
      </rPr>
      <t xml:space="preserve">.</t>
    </r>
  </si>
  <si>
    <r>
      <rPr>
        <sz val="9"/>
        <color rgb="FF6B6B77"/>
        <rFont val="Noto Sans CJK SC"/>
        <family val="2"/>
      </rPr>
      <t xml:space="preserve">※ 우리가 지는 항목이 하나도 없으면 아무도 안 믿습니다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「우리가 못 이기는 것」 줄을 솔직히 채우고</t>
    </r>
    <r>
      <rPr>
        <sz val="9"/>
        <color rgb="FF6B6B77"/>
        <rFont val="맑은 고딕"/>
        <family val="0"/>
        <charset val="1"/>
      </rPr>
      <t xml:space="preserve">, </t>
    </r>
    <r>
      <rPr>
        <sz val="9"/>
        <color rgb="FF6B6B77"/>
        <rFont val="Noto Sans CJK SC"/>
        <family val="2"/>
      </rPr>
      <t xml:space="preserve">그래도 되는 이유를 옆에 답니다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그 솔직함이 오히려 점수를 받습니다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</si>
  <si>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b val="true"/>
        <sz val="15"/>
        <color rgb="FFFFFFFF"/>
        <rFont val="맑은 고딕"/>
        <family val="0"/>
        <charset val="1"/>
      </rPr>
      <t xml:space="preserve">16.  </t>
    </r>
    <r>
      <rPr>
        <b val="true"/>
        <sz val="15"/>
        <color rgb="FFFFFFFF"/>
        <rFont val="Noto Sans CJK SC"/>
        <family val="2"/>
      </rPr>
      <t xml:space="preserve">포지셔닝 맵    </t>
    </r>
    <r>
      <rPr>
        <b val="true"/>
        <sz val="15"/>
        <color rgb="FFFFFFFF"/>
        <rFont val="맑은 고딕"/>
        <family val="0"/>
        <charset val="1"/>
      </rPr>
      <t xml:space="preserve">Positioning Map</t>
    </r>
  </si>
  <si>
    <r>
      <rPr>
        <sz val="9.5"/>
        <color rgb="FF111114"/>
        <rFont val="Noto Sans CJK SC"/>
        <family val="2"/>
      </rPr>
      <t xml:space="preserve">경쟁사 비교표 다음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표로 본 것을 그림 한 장으로 바꿉니다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</si>
  <si>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고객이 살 때 실제로 재는 기준 두 개를 축으로 잡고 → 경쟁사를 찍고 → 빈 곳을 찾고 → 우리를 거기 놓습니다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</si>
  <si>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가로 세로를 「가격</t>
    </r>
    <r>
      <rPr>
        <sz val="9.5"/>
        <color rgb="FF111114"/>
        <rFont val="맑은 고딕"/>
        <family val="0"/>
        <charset val="1"/>
      </rPr>
      <t xml:space="preserve">·</t>
    </r>
    <r>
      <rPr>
        <sz val="9.5"/>
        <color rgb="FF111114"/>
        <rFont val="Noto Sans CJK SC"/>
        <family val="2"/>
      </rPr>
      <t xml:space="preserve">품질」로 잡는 것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그 두 축은 거의 모든 시장에서 비슷한 그림이 나옵니다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고객이 고민하는 진짜 기준을 축으로 씁니다</t>
    </r>
    <r>
      <rPr>
        <sz val="9.5"/>
        <color rgb="FF111114"/>
        <rFont val="맑은 고딕"/>
        <family val="0"/>
        <charset val="1"/>
      </rPr>
      <t xml:space="preserve">.</t>
    </r>
  </si>
  <si>
    <t xml:space="preserve">① 축 두 개를 정합니다 — 고객이 살 때 실제로 재는 기준으로</t>
  </si>
  <si>
    <r>
      <rPr>
        <b val="true"/>
        <sz val="9.5"/>
        <color rgb="FF111114"/>
        <rFont val="Noto Sans CJK SC"/>
        <family val="2"/>
      </rPr>
      <t xml:space="preserve">가로축 </t>
    </r>
    <r>
      <rPr>
        <b val="true"/>
        <sz val="9.5"/>
        <color rgb="FF111114"/>
        <rFont val="맑은 고딕"/>
        <family val="0"/>
        <charset val="1"/>
      </rPr>
      <t xml:space="preserve">(</t>
    </r>
    <r>
      <rPr>
        <b val="true"/>
        <sz val="9.5"/>
        <color rgb="FF111114"/>
        <rFont val="Noto Sans CJK SC"/>
        <family val="2"/>
      </rPr>
      <t xml:space="preserve">왼쪽 ↔ 오른쪽</t>
    </r>
    <r>
      <rPr>
        <b val="true"/>
        <sz val="9.5"/>
        <color rgb="FF111114"/>
        <rFont val="맑은 고딕"/>
        <family val="0"/>
        <charset val="1"/>
      </rPr>
      <t xml:space="preserve">)</t>
    </r>
  </si>
  <si>
    <r>
      <rPr>
        <sz val="9"/>
        <color rgb="FF9A9AA6"/>
        <rFont val="Noto Sans CJK SC"/>
        <family val="2"/>
      </rPr>
      <t xml:space="preserve">예</t>
    </r>
    <r>
      <rPr>
        <sz val="9"/>
        <color rgb="FF9A9AA6"/>
        <rFont val="맑은 고딕"/>
        <family val="0"/>
        <charset val="1"/>
      </rPr>
      <t xml:space="preserve">: </t>
    </r>
    <r>
      <rPr>
        <sz val="9"/>
        <color rgb="FF9A9AA6"/>
        <rFont val="Noto Sans CJK SC"/>
        <family val="2"/>
      </rPr>
      <t xml:space="preserve">서류를 대신 써 준다 ↔ 방법만 알려 준다</t>
    </r>
  </si>
  <si>
    <r>
      <rPr>
        <b val="true"/>
        <sz val="9.5"/>
        <color rgb="FF111114"/>
        <rFont val="Noto Sans CJK SC"/>
        <family val="2"/>
      </rPr>
      <t xml:space="preserve">세로축 </t>
    </r>
    <r>
      <rPr>
        <b val="true"/>
        <sz val="9.5"/>
        <color rgb="FF111114"/>
        <rFont val="맑은 고딕"/>
        <family val="0"/>
        <charset val="1"/>
      </rPr>
      <t xml:space="preserve">(</t>
    </r>
    <r>
      <rPr>
        <b val="true"/>
        <sz val="9.5"/>
        <color rgb="FF111114"/>
        <rFont val="Noto Sans CJK SC"/>
        <family val="2"/>
      </rPr>
      <t xml:space="preserve">위 ↕ 아래</t>
    </r>
    <r>
      <rPr>
        <b val="true"/>
        <sz val="9.5"/>
        <color rgb="FF111114"/>
        <rFont val="맑은 고딕"/>
        <family val="0"/>
        <charset val="1"/>
      </rPr>
      <t xml:space="preserve">)</t>
    </r>
  </si>
  <si>
    <r>
      <rPr>
        <sz val="9"/>
        <color rgb="FF9A9AA6"/>
        <rFont val="Noto Sans CJK SC"/>
        <family val="2"/>
      </rPr>
      <t xml:space="preserve">예</t>
    </r>
    <r>
      <rPr>
        <sz val="9"/>
        <color rgb="FF9A9AA6"/>
        <rFont val="맑은 고딕"/>
        <family val="0"/>
        <charset val="1"/>
      </rPr>
      <t xml:space="preserve">: </t>
    </r>
    <r>
      <rPr>
        <sz val="9"/>
        <color rgb="FF9A9AA6"/>
        <rFont val="Noto Sans CJK SC"/>
        <family val="2"/>
      </rPr>
      <t xml:space="preserve">특정 업종 전문 ↔ 업종 안 가림</t>
    </r>
  </si>
  <si>
    <t xml:space="preserve">② 칸에 회사 이름을 적어 넣습니다</t>
  </si>
  <si>
    <t xml:space="preserve">세로축 ↑</t>
  </si>
  <si>
    <t xml:space="preserve">세로축 ↓</t>
  </si>
  <si>
    <t xml:space="preserve">← 가로축 왼쪽</t>
  </si>
  <si>
    <t xml:space="preserve">가로축 오른쪽 →</t>
  </si>
  <si>
    <t xml:space="preserve">비어 있는 칸</t>
  </si>
  <si>
    <r>
      <rPr>
        <sz val="9"/>
        <color rgb="FF9A9AA6"/>
        <rFont val="Noto Sans CJK SC"/>
        <family val="2"/>
      </rPr>
      <t xml:space="preserve">아무도 없는 칸을 찾습니다</t>
    </r>
    <r>
      <rPr>
        <sz val="9"/>
        <color rgb="FF9A9AA6"/>
        <rFont val="맑은 고딕"/>
        <family val="0"/>
        <charset val="1"/>
      </rPr>
      <t xml:space="preserve">.</t>
    </r>
  </si>
  <si>
    <t xml:space="preserve">거기가 빈 이유</t>
  </si>
  <si>
    <r>
      <rPr>
        <sz val="9"/>
        <color rgb="FF9A9AA6"/>
        <rFont val="Noto Sans CJK SC"/>
        <family val="2"/>
      </rPr>
      <t xml:space="preserve">시장이 없어서 빈 것인지</t>
    </r>
    <r>
      <rPr>
        <sz val="9"/>
        <color rgb="FF9A9AA6"/>
        <rFont val="맑은 고딕"/>
        <family val="0"/>
        <charset val="1"/>
      </rPr>
      <t xml:space="preserve">, </t>
    </r>
    <r>
      <rPr>
        <sz val="9"/>
        <color rgb="FF9A9AA6"/>
        <rFont val="Noto Sans CJK SC"/>
        <family val="2"/>
      </rPr>
      <t xml:space="preserve">아무도 안 해서 빈 것인지</t>
    </r>
    <r>
      <rPr>
        <sz val="9"/>
        <color rgb="FF9A9AA6"/>
        <rFont val="맑은 고딕"/>
        <family val="0"/>
        <charset val="1"/>
      </rPr>
      <t xml:space="preserve">. </t>
    </r>
    <r>
      <rPr>
        <sz val="9"/>
        <color rgb="FF9A9AA6"/>
        <rFont val="Noto Sans CJK SC"/>
        <family val="2"/>
      </rPr>
      <t xml:space="preserve">이걸 안 따지면 헛발질입니다</t>
    </r>
    <r>
      <rPr>
        <sz val="9"/>
        <color rgb="FF9A9AA6"/>
        <rFont val="맑은 고딕"/>
        <family val="0"/>
        <charset val="1"/>
      </rPr>
      <t xml:space="preserve">.</t>
    </r>
  </si>
  <si>
    <t xml:space="preserve">우리는 어디에</t>
  </si>
  <si>
    <r>
      <rPr>
        <sz val="9"/>
        <color rgb="FF9A9AA6"/>
        <rFont val="Noto Sans CJK SC"/>
        <family val="2"/>
      </rPr>
      <t xml:space="preserve">빈 칸에 놓을 수 있으면 그게 자리입니다</t>
    </r>
    <r>
      <rPr>
        <sz val="9"/>
        <color rgb="FF9A9AA6"/>
        <rFont val="맑은 고딕"/>
        <family val="0"/>
        <charset val="1"/>
      </rPr>
      <t xml:space="preserve">.</t>
    </r>
  </si>
  <si>
    <r>
      <rPr>
        <sz val="9"/>
        <color rgb="FF6B6B77"/>
        <rFont val="Noto Sans CJK SC"/>
        <family val="2"/>
      </rPr>
      <t xml:space="preserve">※ 축을 「가격 </t>
    </r>
    <r>
      <rPr>
        <sz val="9"/>
        <color rgb="FF6B6B77"/>
        <rFont val="맑은 고딕"/>
        <family val="0"/>
        <charset val="1"/>
      </rPr>
      <t xml:space="preserve">· </t>
    </r>
    <r>
      <rPr>
        <sz val="9"/>
        <color rgb="FF6B6B77"/>
        <rFont val="Noto Sans CJK SC"/>
        <family val="2"/>
      </rPr>
      <t xml:space="preserve">품질」로 잡으면 거의 모든 시장에서 오른쪽 위가 비어 보입니다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그건 착시입니다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고객이 고를 때 실제로 저울질하는 기준 두 개를 씁니다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</si>
  <si>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b val="true"/>
        <sz val="15"/>
        <color rgb="FFFFFFFF"/>
        <rFont val="맑은 고딕"/>
        <family val="0"/>
        <charset val="1"/>
      </rPr>
      <t xml:space="preserve">17.  </t>
    </r>
    <r>
      <rPr>
        <b val="true"/>
        <sz val="15"/>
        <color rgb="FFFFFFFF"/>
        <rFont val="Noto Sans CJK SC"/>
        <family val="2"/>
      </rPr>
      <t xml:space="preserve">가격 설계표    </t>
    </r>
    <r>
      <rPr>
        <b val="true"/>
        <sz val="15"/>
        <color rgb="FFFFFFFF"/>
        <rFont val="맑은 고딕"/>
        <family val="0"/>
        <charset val="1"/>
      </rPr>
      <t xml:space="preserve">Pricing Design</t>
    </r>
  </si>
  <si>
    <r>
      <rPr>
        <sz val="9.5"/>
        <color rgb="FF111114"/>
        <rFont val="Noto Sans CJK SC"/>
        <family val="2"/>
      </rPr>
      <t xml:space="preserve">값을 정할 때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세 가지 방식으로 각각 계산해 보고 그 사이에서 고릅니다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</si>
  <si>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원가 기준 → 경쟁 기준 → 가치 기준 순으로 세 값을 뽑고 → 셋을 나란히 놓고 최종가를 정합니다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넣으면 세 값이 자동으로 나옵니다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</si>
  <si>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원가에 마진만 얹는 것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그러면 고객이 얻는 값어치와 상관없는 값이 나옵니다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가치 기준 값이 보통 가장 높습니다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</si>
  <si>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b val="true"/>
        <sz val="10.5"/>
        <color rgb="FF111114"/>
        <rFont val="Noto Sans CJK SC"/>
        <family val="2"/>
      </rPr>
      <t xml:space="preserve">① 원가 기준 — 밑바닥</t>
    </r>
    <r>
      <rPr>
        <b val="true"/>
        <sz val="10.5"/>
        <color rgb="FF111114"/>
        <rFont val="맑은 고딕"/>
        <family val="0"/>
        <charset val="1"/>
      </rPr>
      <t xml:space="preserve">. </t>
    </r>
    <r>
      <rPr>
        <b val="true"/>
        <sz val="10.5"/>
        <color rgb="FF111114"/>
        <rFont val="Noto Sans CJK SC"/>
        <family val="2"/>
      </rPr>
      <t xml:space="preserve">이 아래로 팔면 팔수록 손해</t>
    </r>
  </si>
  <si>
    <r>
      <rPr>
        <b val="true"/>
        <sz val="10"/>
        <color rgb="FF111114"/>
        <rFont val="Noto Sans CJK SC"/>
        <family val="2"/>
      </rPr>
      <t xml:space="preserve">한 개</t>
    </r>
    <r>
      <rPr>
        <b val="true"/>
        <sz val="10"/>
        <color rgb="FF111114"/>
        <rFont val="맑은 고딕"/>
        <family val="0"/>
        <charset val="1"/>
      </rPr>
      <t xml:space="preserve">(</t>
    </r>
    <r>
      <rPr>
        <b val="true"/>
        <sz val="10"/>
        <color rgb="FF111114"/>
        <rFont val="Noto Sans CJK SC"/>
        <family val="2"/>
      </rPr>
      <t xml:space="preserve">한 건</t>
    </r>
    <r>
      <rPr>
        <b val="true"/>
        <sz val="10"/>
        <color rgb="FF111114"/>
        <rFont val="맑은 고딕"/>
        <family val="0"/>
        <charset val="1"/>
      </rPr>
      <t xml:space="preserve">) </t>
    </r>
    <r>
      <rPr>
        <b val="true"/>
        <sz val="10"/>
        <color rgb="FF111114"/>
        <rFont val="Noto Sans CJK SC"/>
        <family val="2"/>
      </rPr>
      <t xml:space="preserve">변동비</t>
    </r>
  </si>
  <si>
    <r>
      <rPr>
        <sz val="9"/>
        <color rgb="FF6B6B77"/>
        <rFont val="Noto Sans CJK SC"/>
        <family val="2"/>
      </rPr>
      <t xml:space="preserve">재료 </t>
    </r>
    <r>
      <rPr>
        <sz val="9"/>
        <color rgb="FF6B6B77"/>
        <rFont val="맑은 고딕"/>
        <family val="0"/>
        <charset val="1"/>
      </rPr>
      <t xml:space="preserve">· </t>
    </r>
    <r>
      <rPr>
        <sz val="9"/>
        <color rgb="FF6B6B77"/>
        <rFont val="Noto Sans CJK SC"/>
        <family val="2"/>
      </rPr>
      <t xml:space="preserve">외주 </t>
    </r>
    <r>
      <rPr>
        <sz val="9"/>
        <color rgb="FF6B6B77"/>
        <rFont val="맑은 고딕"/>
        <family val="0"/>
        <charset val="1"/>
      </rPr>
      <t xml:space="preserve">· </t>
    </r>
    <r>
      <rPr>
        <sz val="9"/>
        <color rgb="FF6B6B77"/>
        <rFont val="Noto Sans CJK SC"/>
        <family val="2"/>
      </rPr>
      <t xml:space="preserve">결제수수료처럼 팔 때만 나가는 돈</t>
    </r>
  </si>
  <si>
    <t xml:space="preserve">붙이고 싶은 이익률</t>
  </si>
  <si>
    <t xml:space="preserve">0.35 = 35%</t>
  </si>
  <si>
    <t xml:space="preserve">→ 원가 기준 값</t>
  </si>
  <si>
    <r>
      <rPr>
        <sz val="9"/>
        <color rgb="FF6B6B77"/>
        <rFont val="Noto Sans CJK SC"/>
        <family val="2"/>
      </rPr>
      <t xml:space="preserve">변동비 </t>
    </r>
    <r>
      <rPr>
        <sz val="9"/>
        <color rgb="FF6B6B77"/>
        <rFont val="맑은 고딕"/>
        <family val="0"/>
        <charset val="1"/>
      </rPr>
      <t xml:space="preserve">÷ (1 − </t>
    </r>
    <r>
      <rPr>
        <sz val="9"/>
        <color rgb="FF6B6B77"/>
        <rFont val="Noto Sans CJK SC"/>
        <family val="2"/>
      </rPr>
      <t xml:space="preserve">이익률</t>
    </r>
    <r>
      <rPr>
        <sz val="9"/>
        <color rgb="FF6B6B77"/>
        <rFont val="맑은 고딕"/>
        <family val="0"/>
        <charset val="1"/>
      </rPr>
      <t xml:space="preserve">)</t>
    </r>
  </si>
  <si>
    <t xml:space="preserve">② 경쟁 기준 — 고객이 지금 내는 돈</t>
  </si>
  <si>
    <r>
      <rPr>
        <b val="true"/>
        <sz val="10"/>
        <color rgb="FF111114"/>
        <rFont val="Noto Sans CJK SC"/>
        <family val="2"/>
      </rPr>
      <t xml:space="preserve">경쟁사 </t>
    </r>
    <r>
      <rPr>
        <b val="true"/>
        <sz val="10"/>
        <color rgb="FF111114"/>
        <rFont val="맑은 고딕"/>
        <family val="0"/>
        <charset val="1"/>
      </rPr>
      <t xml:space="preserve">A </t>
    </r>
    <r>
      <rPr>
        <b val="true"/>
        <sz val="10"/>
        <color rgb="FF111114"/>
        <rFont val="Noto Sans CJK SC"/>
        <family val="2"/>
      </rPr>
      <t xml:space="preserve">값</t>
    </r>
  </si>
  <si>
    <r>
      <rPr>
        <b val="true"/>
        <sz val="10"/>
        <color rgb="FF111114"/>
        <rFont val="Noto Sans CJK SC"/>
        <family val="2"/>
      </rPr>
      <t xml:space="preserve">경쟁사 </t>
    </r>
    <r>
      <rPr>
        <b val="true"/>
        <sz val="10"/>
        <color rgb="FF111114"/>
        <rFont val="맑은 고딕"/>
        <family val="0"/>
        <charset val="1"/>
      </rPr>
      <t xml:space="preserve">B </t>
    </r>
    <r>
      <rPr>
        <b val="true"/>
        <sz val="10"/>
        <color rgb="FF111114"/>
        <rFont val="Noto Sans CJK SC"/>
        <family val="2"/>
      </rPr>
      <t xml:space="preserve">값</t>
    </r>
  </si>
  <si>
    <r>
      <rPr>
        <b val="true"/>
        <sz val="10"/>
        <color rgb="FF111114"/>
        <rFont val="Noto Sans CJK SC"/>
        <family val="2"/>
      </rPr>
      <t xml:space="preserve">→ 경쟁 기준 값 </t>
    </r>
    <r>
      <rPr>
        <b val="true"/>
        <sz val="10"/>
        <color rgb="FF111114"/>
        <rFont val="맑은 고딕"/>
        <family val="0"/>
        <charset val="1"/>
      </rPr>
      <t xml:space="preserve">(</t>
    </r>
    <r>
      <rPr>
        <b val="true"/>
        <sz val="10"/>
        <color rgb="FF111114"/>
        <rFont val="Noto Sans CJK SC"/>
        <family val="2"/>
      </rPr>
      <t xml:space="preserve">평균</t>
    </r>
    <r>
      <rPr>
        <b val="true"/>
        <sz val="10"/>
        <color rgb="FF111114"/>
        <rFont val="맑은 고딕"/>
        <family val="0"/>
        <charset val="1"/>
      </rPr>
      <t xml:space="preserve">)</t>
    </r>
  </si>
  <si>
    <t xml:space="preserve">여기에 맞추면 싸움이 값으로만 갑니다</t>
  </si>
  <si>
    <r>
      <rPr>
        <b val="true"/>
        <sz val="10.5"/>
        <color rgb="FF111114"/>
        <rFont val="Noto Sans CJK SC"/>
        <family val="2"/>
      </rPr>
      <t xml:space="preserve">③ 가치 기준 — 고객이 우리 덕에 버는 돈 </t>
    </r>
    <r>
      <rPr>
        <b val="true"/>
        <sz val="10.5"/>
        <color rgb="FF111114"/>
        <rFont val="맑은 고딕"/>
        <family val="0"/>
        <charset val="1"/>
      </rPr>
      <t xml:space="preserve">/ </t>
    </r>
    <r>
      <rPr>
        <b val="true"/>
        <sz val="10.5"/>
        <color rgb="FF111114"/>
        <rFont val="Noto Sans CJK SC"/>
        <family val="2"/>
      </rPr>
      <t xml:space="preserve">아끼는 돈</t>
    </r>
  </si>
  <si>
    <r>
      <rPr>
        <b val="true"/>
        <sz val="10"/>
        <color rgb="FF111114"/>
        <rFont val="Noto Sans CJK SC"/>
        <family val="2"/>
      </rPr>
      <t xml:space="preserve">고객이 </t>
    </r>
    <r>
      <rPr>
        <b val="true"/>
        <sz val="10"/>
        <color rgb="FF111114"/>
        <rFont val="맑은 고딕"/>
        <family val="0"/>
        <charset val="1"/>
      </rPr>
      <t xml:space="preserve">1</t>
    </r>
    <r>
      <rPr>
        <b val="true"/>
        <sz val="10"/>
        <color rgb="FF111114"/>
        <rFont val="Noto Sans CJK SC"/>
        <family val="2"/>
      </rPr>
      <t xml:space="preserve">년에 얻는 이득</t>
    </r>
  </si>
  <si>
    <r>
      <rPr>
        <sz val="9"/>
        <color rgb="FF6B6B77"/>
        <rFont val="Noto Sans CJK SC"/>
        <family val="2"/>
      </rPr>
      <t xml:space="preserve">아끼는 시간 </t>
    </r>
    <r>
      <rPr>
        <sz val="9"/>
        <color rgb="FF6B6B77"/>
        <rFont val="맑은 고딕"/>
        <family val="0"/>
        <charset val="1"/>
      </rPr>
      <t xml:space="preserve">× </t>
    </r>
    <r>
      <rPr>
        <sz val="9"/>
        <color rgb="FF6B6B77"/>
        <rFont val="Noto Sans CJK SC"/>
        <family val="2"/>
      </rPr>
      <t xml:space="preserve">시급</t>
    </r>
    <r>
      <rPr>
        <sz val="9"/>
        <color rgb="FF6B6B77"/>
        <rFont val="맑은 고딕"/>
        <family val="0"/>
        <charset val="1"/>
      </rPr>
      <t xml:space="preserve">, </t>
    </r>
    <r>
      <rPr>
        <sz val="9"/>
        <color rgb="FF6B6B77"/>
        <rFont val="Noto Sans CJK SC"/>
        <family val="2"/>
      </rPr>
      <t xml:space="preserve">늘어난 매출</t>
    </r>
    <r>
      <rPr>
        <sz val="9"/>
        <color rgb="FF6B6B77"/>
        <rFont val="맑은 고딕"/>
        <family val="0"/>
        <charset val="1"/>
      </rPr>
      <t xml:space="preserve">, </t>
    </r>
    <r>
      <rPr>
        <sz val="9"/>
        <color rgb="FF6B6B77"/>
        <rFont val="Noto Sans CJK SC"/>
        <family val="2"/>
      </rPr>
      <t xml:space="preserve">줄어든 손실</t>
    </r>
  </si>
  <si>
    <t xml:space="preserve">그중 우리가 가져갈 몫</t>
  </si>
  <si>
    <r>
      <rPr>
        <sz val="9"/>
        <color rgb="FF6B6B77"/>
        <rFont val="Noto Sans CJK SC"/>
        <family val="2"/>
      </rPr>
      <t xml:space="preserve">보통 </t>
    </r>
    <r>
      <rPr>
        <sz val="9"/>
        <color rgb="FF6B6B77"/>
        <rFont val="맑은 고딕"/>
        <family val="0"/>
        <charset val="1"/>
      </rPr>
      <t xml:space="preserve">10~20%. </t>
    </r>
    <r>
      <rPr>
        <sz val="9"/>
        <color rgb="FF6B6B77"/>
        <rFont val="Noto Sans CJK SC"/>
        <family val="2"/>
      </rPr>
      <t xml:space="preserve">넘으면 비싸다고 느낍니다</t>
    </r>
  </si>
  <si>
    <t xml:space="preserve">→ 가치 기준 값</t>
  </si>
  <si>
    <t xml:space="preserve">셋 중 대개 가장 높습니다</t>
  </si>
  <si>
    <t xml:space="preserve">④ 셋을 나란히 놓고 고릅니다</t>
  </si>
  <si>
    <t xml:space="preserve">기준</t>
  </si>
  <si>
    <t xml:space="preserve">값</t>
  </si>
  <si>
    <t xml:space="preserve">이 값으로 정하면 생기는 일</t>
  </si>
  <si>
    <t xml:space="preserve">원가 기준</t>
  </si>
  <si>
    <t xml:space="preserve">안전하지만 고객이 얻는 값어치와 상관없는 값이 됩니다</t>
  </si>
  <si>
    <t xml:space="preserve">경쟁 기준</t>
  </si>
  <si>
    <r>
      <rPr>
        <sz val="9"/>
        <color rgb="FF6B6B77"/>
        <rFont val="Noto Sans CJK SC"/>
        <family val="2"/>
      </rPr>
      <t xml:space="preserve">비교당하기 쉬워집니다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깎아 달라는 말이 나옵니다</t>
    </r>
  </si>
  <si>
    <t xml:space="preserve">가치 기준</t>
  </si>
  <si>
    <t xml:space="preserve">설명이 필요하지만 가장 높게 받을 수 있습니다</t>
  </si>
  <si>
    <t xml:space="preserve">최종 정한 값</t>
  </si>
  <si>
    <r>
      <rPr>
        <sz val="9"/>
        <color rgb="FF6B6B77"/>
        <rFont val="Noto Sans CJK SC"/>
        <family val="2"/>
      </rPr>
      <t xml:space="preserve">세 값 사이에서 고르고</t>
    </r>
    <r>
      <rPr>
        <sz val="9"/>
        <color rgb="FF6B6B77"/>
        <rFont val="맑은 고딕"/>
        <family val="0"/>
        <charset val="1"/>
      </rPr>
      <t xml:space="preserve">, </t>
    </r>
    <r>
      <rPr>
        <sz val="9"/>
        <color rgb="FF6B6B77"/>
        <rFont val="Noto Sans CJK SC"/>
        <family val="2"/>
      </rPr>
      <t xml:space="preserve">왜 그 값인지 아래에 적습니다</t>
    </r>
  </si>
  <si>
    <t xml:space="preserve">그 값으로 정한 이유</t>
  </si>
  <si>
    <r>
      <rPr>
        <sz val="9"/>
        <color rgb="FF9A9AA6"/>
        <rFont val="Noto Sans CJK SC"/>
        <family val="2"/>
      </rPr>
      <t xml:space="preserve">고객에게 설명할 문장 그대로 적습니다</t>
    </r>
    <r>
      <rPr>
        <sz val="9"/>
        <color rgb="FF9A9AA6"/>
        <rFont val="맑은 고딕"/>
        <family val="0"/>
        <charset val="1"/>
      </rPr>
      <t xml:space="preserve">.</t>
    </r>
  </si>
  <si>
    <r>
      <rPr>
        <sz val="9"/>
        <color rgb="FF6B6B77"/>
        <rFont val="Noto Sans CJK SC"/>
        <family val="2"/>
      </rPr>
      <t xml:space="preserve">※ 값을 내리는 것은 쉽고 올리는 것은 어렵습니다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처음에 높게 잡고 안 팔리면 할인하는 편이</t>
    </r>
    <r>
      <rPr>
        <sz val="9"/>
        <color rgb="FF6B6B77"/>
        <rFont val="맑은 고딕"/>
        <family val="0"/>
        <charset val="1"/>
      </rPr>
      <t xml:space="preserve">, </t>
    </r>
    <r>
      <rPr>
        <sz val="9"/>
        <color rgb="FF6B6B77"/>
        <rFont val="Noto Sans CJK SC"/>
        <family val="2"/>
      </rPr>
      <t xml:space="preserve">낮게 잡고 나중에 올리는 것보다 훨씬 낫습니다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</si>
  <si>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b val="true"/>
        <sz val="15"/>
        <color rgb="FFFFFFFF"/>
        <rFont val="맑은 고딕"/>
        <family val="0"/>
        <charset val="1"/>
      </rPr>
      <t xml:space="preserve">18.  </t>
    </r>
    <r>
      <rPr>
        <b val="true"/>
        <sz val="15"/>
        <color rgb="FFFFFFFF"/>
        <rFont val="Noto Sans CJK SC"/>
        <family val="2"/>
      </rPr>
      <t xml:space="preserve">원가 구조와 공헌이익    </t>
    </r>
    <r>
      <rPr>
        <b val="true"/>
        <sz val="15"/>
        <color rgb="FFFFFFFF"/>
        <rFont val="맑은 고딕"/>
        <family val="0"/>
        <charset val="1"/>
      </rPr>
      <t xml:space="preserve">Cost Structure · Contribution Margin</t>
    </r>
  </si>
  <si>
    <r>
      <rPr>
        <sz val="9.5"/>
        <color rgb="FF111114"/>
        <rFont val="Noto Sans CJK SC"/>
        <family val="2"/>
      </rPr>
      <t xml:space="preserve">손익분기점을 계산하기 직전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고정비와 변동비를 갈라 놓아야 그다음이 됩니다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</si>
  <si>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한 개 팔 때 드는 돈</t>
    </r>
    <r>
      <rPr>
        <sz val="9.5"/>
        <color rgb="FF111114"/>
        <rFont val="맑은 고딕"/>
        <family val="0"/>
        <charset val="1"/>
      </rPr>
      <t xml:space="preserve">(</t>
    </r>
    <r>
      <rPr>
        <sz val="9.5"/>
        <color rgb="FF111114"/>
        <rFont val="Noto Sans CJK SC"/>
        <family val="2"/>
      </rPr>
      <t xml:space="preserve">변동비</t>
    </r>
    <r>
      <rPr>
        <sz val="9.5"/>
        <color rgb="FF111114"/>
        <rFont val="맑은 고딕"/>
        <family val="0"/>
        <charset val="1"/>
      </rPr>
      <t xml:space="preserve">)</t>
    </r>
    <r>
      <rPr>
        <sz val="9.5"/>
        <color rgb="FF111114"/>
        <rFont val="Noto Sans CJK SC"/>
        <family val="2"/>
      </rPr>
      <t xml:space="preserve">과 안 팔려도 나가는 돈</t>
    </r>
    <r>
      <rPr>
        <sz val="9.5"/>
        <color rgb="FF111114"/>
        <rFont val="맑은 고딕"/>
        <family val="0"/>
        <charset val="1"/>
      </rPr>
      <t xml:space="preserve">(</t>
    </r>
    <r>
      <rPr>
        <sz val="9.5"/>
        <color rgb="FF111114"/>
        <rFont val="Noto Sans CJK SC"/>
        <family val="2"/>
      </rPr>
      <t xml:space="preserve">고정비</t>
    </r>
    <r>
      <rPr>
        <sz val="9.5"/>
        <color rgb="FF111114"/>
        <rFont val="맑은 고딕"/>
        <family val="0"/>
        <charset val="1"/>
      </rPr>
      <t xml:space="preserve">)</t>
    </r>
    <r>
      <rPr>
        <sz val="9.5"/>
        <color rgb="FF111114"/>
        <rFont val="Noto Sans CJK SC"/>
        <family val="2"/>
      </rPr>
      <t xml:space="preserve">을 나눠 적습니다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넣으면 공헌이익과 공헌이익률이 자동으로 나옵니다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</si>
  <si>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인건비를 전부 고정비에 넣는 것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건별로 붙는 인력은 변동비입니다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여기서 갈리면 손익분기점이 통째로 틀립니다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</si>
  <si>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b val="true"/>
        <sz val="10.5"/>
        <color rgb="FF111114"/>
        <rFont val="Noto Sans CJK SC"/>
        <family val="2"/>
      </rPr>
      <t xml:space="preserve">① 한 개 팔 때 드는 돈 </t>
    </r>
    <r>
      <rPr>
        <b val="true"/>
        <sz val="10.5"/>
        <color rgb="FF111114"/>
        <rFont val="맑은 고딕"/>
        <family val="0"/>
        <charset val="1"/>
      </rPr>
      <t xml:space="preserve">(</t>
    </r>
    <r>
      <rPr>
        <b val="true"/>
        <sz val="10.5"/>
        <color rgb="FF111114"/>
        <rFont val="Noto Sans CJK SC"/>
        <family val="2"/>
      </rPr>
      <t xml:space="preserve">변동비</t>
    </r>
    <r>
      <rPr>
        <b val="true"/>
        <sz val="10.5"/>
        <color rgb="FF111114"/>
        <rFont val="맑은 고딕"/>
        <family val="0"/>
        <charset val="1"/>
      </rPr>
      <t xml:space="preserve">) — </t>
    </r>
    <r>
      <rPr>
        <b val="true"/>
        <sz val="10.5"/>
        <color rgb="FF111114"/>
        <rFont val="Noto Sans CJK SC"/>
        <family val="2"/>
      </rPr>
      <t xml:space="preserve">안 팔리면 안 나가는 돈</t>
    </r>
  </si>
  <si>
    <t xml:space="preserve">항목</t>
  </si>
  <si>
    <t xml:space="preserve">한 건당 금액</t>
  </si>
  <si>
    <t xml:space="preserve">왜 변동비입니까</t>
  </si>
  <si>
    <r>
      <rPr>
        <sz val="9.5"/>
        <color rgb="FF111114"/>
        <rFont val="Noto Sans CJK SC"/>
        <family val="2"/>
      </rPr>
      <t xml:space="preserve">재료 </t>
    </r>
    <r>
      <rPr>
        <sz val="9.5"/>
        <color rgb="FF111114"/>
        <rFont val="맑은 고딕"/>
        <family val="0"/>
        <charset val="1"/>
      </rPr>
      <t xml:space="preserve">· </t>
    </r>
    <r>
      <rPr>
        <sz val="9.5"/>
        <color rgb="FF111114"/>
        <rFont val="Noto Sans CJK SC"/>
        <family val="2"/>
      </rPr>
      <t xml:space="preserve">매입 원가</t>
    </r>
  </si>
  <si>
    <t xml:space="preserve">팔 때만 삽니다</t>
  </si>
  <si>
    <r>
      <rPr>
        <sz val="9.5"/>
        <color rgb="FF111114"/>
        <rFont val="Noto Sans CJK SC"/>
        <family val="2"/>
      </rPr>
      <t xml:space="preserve">외주 </t>
    </r>
    <r>
      <rPr>
        <sz val="9.5"/>
        <color rgb="FF111114"/>
        <rFont val="맑은 고딕"/>
        <family val="0"/>
        <charset val="1"/>
      </rPr>
      <t xml:space="preserve">· </t>
    </r>
    <r>
      <rPr>
        <sz val="9.5"/>
        <color rgb="FF111114"/>
        <rFont val="Noto Sans CJK SC"/>
        <family val="2"/>
      </rPr>
      <t xml:space="preserve">건별 인건비</t>
    </r>
  </si>
  <si>
    <t xml:space="preserve">건이 있어야 부릅니다</t>
  </si>
  <si>
    <r>
      <rPr>
        <sz val="9.5"/>
        <color rgb="FF111114"/>
        <rFont val="Noto Sans CJK SC"/>
        <family val="2"/>
      </rPr>
      <t xml:space="preserve">결제 </t>
    </r>
    <r>
      <rPr>
        <sz val="9.5"/>
        <color rgb="FF111114"/>
        <rFont val="맑은 고딕"/>
        <family val="0"/>
        <charset val="1"/>
      </rPr>
      <t xml:space="preserve">· </t>
    </r>
    <r>
      <rPr>
        <sz val="9.5"/>
        <color rgb="FF111114"/>
        <rFont val="Noto Sans CJK SC"/>
        <family val="2"/>
      </rPr>
      <t xml:space="preserve">배송 수수료</t>
    </r>
  </si>
  <si>
    <t xml:space="preserve">매출에 비례합니다</t>
  </si>
  <si>
    <t xml:space="preserve">변동비 합계</t>
  </si>
  <si>
    <r>
      <rPr>
        <b val="true"/>
        <sz val="10.5"/>
        <color rgb="FF111114"/>
        <rFont val="Noto Sans CJK SC"/>
        <family val="2"/>
      </rPr>
      <t xml:space="preserve">② 안 팔려도 나가는 돈 </t>
    </r>
    <r>
      <rPr>
        <b val="true"/>
        <sz val="10.5"/>
        <color rgb="FF111114"/>
        <rFont val="맑은 고딕"/>
        <family val="0"/>
        <charset val="1"/>
      </rPr>
      <t xml:space="preserve">(</t>
    </r>
    <r>
      <rPr>
        <b val="true"/>
        <sz val="10.5"/>
        <color rgb="FF111114"/>
        <rFont val="Noto Sans CJK SC"/>
        <family val="2"/>
      </rPr>
      <t xml:space="preserve">고정비</t>
    </r>
    <r>
      <rPr>
        <b val="true"/>
        <sz val="10.5"/>
        <color rgb="FF111114"/>
        <rFont val="맑은 고딕"/>
        <family val="0"/>
        <charset val="1"/>
      </rPr>
      <t xml:space="preserve">) — </t>
    </r>
    <r>
      <rPr>
        <b val="true"/>
        <sz val="10.5"/>
        <color rgb="FF111114"/>
        <rFont val="Noto Sans CJK SC"/>
        <family val="2"/>
      </rPr>
      <t xml:space="preserve">한 달 기준</t>
    </r>
  </si>
  <si>
    <t xml:space="preserve">월 금액</t>
  </si>
  <si>
    <t xml:space="preserve">왜 고정비입니까</t>
  </si>
  <si>
    <t xml:space="preserve">정규 인건비</t>
  </si>
  <si>
    <t xml:space="preserve">매출과 상관없이 나갑니다</t>
  </si>
  <si>
    <r>
      <rPr>
        <sz val="9.5"/>
        <color rgb="FF111114"/>
        <rFont val="Noto Sans CJK SC"/>
        <family val="2"/>
      </rPr>
      <t xml:space="preserve">임대료 </t>
    </r>
    <r>
      <rPr>
        <sz val="9.5"/>
        <color rgb="FF111114"/>
        <rFont val="맑은 고딕"/>
        <family val="0"/>
        <charset val="1"/>
      </rPr>
      <t xml:space="preserve">· </t>
    </r>
    <r>
      <rPr>
        <sz val="9.5"/>
        <color rgb="FF111114"/>
        <rFont val="Noto Sans CJK SC"/>
        <family val="2"/>
      </rPr>
      <t xml:space="preserve">관리비</t>
    </r>
  </si>
  <si>
    <r>
      <rPr>
        <sz val="9.5"/>
        <color rgb="FF111114"/>
        <rFont val="Noto Sans CJK SC"/>
        <family val="2"/>
      </rPr>
      <t xml:space="preserve">서버 </t>
    </r>
    <r>
      <rPr>
        <sz val="9.5"/>
        <color rgb="FF111114"/>
        <rFont val="맑은 고딕"/>
        <family val="0"/>
        <charset val="1"/>
      </rPr>
      <t xml:space="preserve">· </t>
    </r>
    <r>
      <rPr>
        <sz val="9.5"/>
        <color rgb="FF111114"/>
        <rFont val="Noto Sans CJK SC"/>
        <family val="2"/>
      </rPr>
      <t xml:space="preserve">소프트웨어</t>
    </r>
  </si>
  <si>
    <t xml:space="preserve">월 고정비 합계</t>
  </si>
  <si>
    <t xml:space="preserve">③ 자동 계산</t>
  </si>
  <si>
    <t xml:space="preserve">판매 단가</t>
  </si>
  <si>
    <r>
      <rPr>
        <sz val="9"/>
        <color rgb="FF6B6B77"/>
        <rFont val="맑은 고딕"/>
        <family val="0"/>
        <charset val="1"/>
      </rPr>
      <t xml:space="preserve">17</t>
    </r>
    <r>
      <rPr>
        <sz val="9"/>
        <color rgb="FF6B6B77"/>
        <rFont val="Noto Sans CJK SC"/>
        <family val="2"/>
      </rPr>
      <t xml:space="preserve">번 가격 설계표에서 정한 값</t>
    </r>
  </si>
  <si>
    <r>
      <rPr>
        <b val="true"/>
        <sz val="10"/>
        <color rgb="FF111114"/>
        <rFont val="Noto Sans CJK SC"/>
        <family val="2"/>
      </rPr>
      <t xml:space="preserve">→ 공헌이익 </t>
    </r>
    <r>
      <rPr>
        <b val="true"/>
        <sz val="10"/>
        <color rgb="FF111114"/>
        <rFont val="맑은 고딕"/>
        <family val="0"/>
        <charset val="1"/>
      </rPr>
      <t xml:space="preserve">(</t>
    </r>
    <r>
      <rPr>
        <b val="true"/>
        <sz val="10"/>
        <color rgb="FF111114"/>
        <rFont val="Noto Sans CJK SC"/>
        <family val="2"/>
      </rPr>
      <t xml:space="preserve">한 건당</t>
    </r>
    <r>
      <rPr>
        <b val="true"/>
        <sz val="10"/>
        <color rgb="FF111114"/>
        <rFont val="맑은 고딕"/>
        <family val="0"/>
        <charset val="1"/>
      </rPr>
      <t xml:space="preserve">)</t>
    </r>
  </si>
  <si>
    <t xml:space="preserve">한 건 팔 때 고정비를 갚는 데 보태지는 돈</t>
  </si>
  <si>
    <t xml:space="preserve">→ 공헌이익률</t>
  </si>
  <si>
    <t xml:space="preserve">이 비율이 낮으면 아무리 팔아도 안 남습니다</t>
  </si>
  <si>
    <r>
      <rPr>
        <sz val="9"/>
        <color rgb="FF6B6B77"/>
        <rFont val="Noto Sans CJK SC"/>
        <family val="2"/>
      </rPr>
      <t xml:space="preserve">※ 여기서 가장 자주 틀리는 곳은 인건비입니다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건이 있어야 부르는 사람은 변동비</t>
    </r>
    <r>
      <rPr>
        <sz val="9"/>
        <color rgb="FF6B6B77"/>
        <rFont val="맑은 고딕"/>
        <family val="0"/>
        <charset val="1"/>
      </rPr>
      <t xml:space="preserve">, </t>
    </r>
    <r>
      <rPr>
        <sz val="9"/>
        <color rgb="FF6B6B77"/>
        <rFont val="Noto Sans CJK SC"/>
        <family val="2"/>
      </rPr>
      <t xml:space="preserve">매달 나가는 사람은 고정비입니다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이걸 잘못 나누면 다음 시트의 손익분기점이 통째로 틀립니다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이 시트의 값은 </t>
    </r>
    <r>
      <rPr>
        <sz val="9"/>
        <color rgb="FF6B6B77"/>
        <rFont val="맑은 고딕"/>
        <family val="0"/>
        <charset val="1"/>
      </rPr>
      <t xml:space="preserve">19</t>
    </r>
    <r>
      <rPr>
        <sz val="9"/>
        <color rgb="FF6B6B77"/>
        <rFont val="Noto Sans CJK SC"/>
        <family val="2"/>
      </rPr>
      <t xml:space="preserve">번 손익분기점 시트가 그대로 받아 씁니다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</si>
  <si>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b val="true"/>
        <sz val="15"/>
        <color rgb="FFFFFFFF"/>
        <rFont val="맑은 고딕"/>
        <family val="0"/>
        <charset val="1"/>
      </rPr>
      <t xml:space="preserve">19.  </t>
    </r>
    <r>
      <rPr>
        <b val="true"/>
        <sz val="15"/>
        <color rgb="FFFFFFFF"/>
        <rFont val="Noto Sans CJK SC"/>
        <family val="2"/>
      </rPr>
      <t xml:space="preserve">손익분기점    </t>
    </r>
    <r>
      <rPr>
        <b val="true"/>
        <sz val="15"/>
        <color rgb="FFFFFFFF"/>
        <rFont val="맑은 고딕"/>
        <family val="0"/>
        <charset val="1"/>
      </rPr>
      <t xml:space="preserve">Break-even Point</t>
    </r>
  </si>
  <si>
    <r>
      <rPr>
        <sz val="9.5"/>
        <color rgb="FF111114"/>
        <rFont val="Noto Sans CJK SC"/>
        <family val="2"/>
      </rPr>
      <t xml:space="preserve">「언제부터 남습니까」에 답할 때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투자자와 심사위원이 반드시 묻습니다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</si>
  <si>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고정비와 공헌이익을 넣으면 몇 개를 팔아야 본전인지</t>
    </r>
    <r>
      <rPr>
        <sz val="9.5"/>
        <color rgb="FF111114"/>
        <rFont val="맑은 고딕"/>
        <family val="0"/>
        <charset val="1"/>
      </rPr>
      <t xml:space="preserve">, </t>
    </r>
    <r>
      <rPr>
        <sz val="9.5"/>
        <color rgb="FF111114"/>
        <rFont val="Noto Sans CJK SC"/>
        <family val="2"/>
      </rPr>
      <t xml:space="preserve">매출로는 얼마인지 자동으로 나옵니다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월 판매량을 넣으면 언제 도달하는지도 나옵니다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</si>
  <si>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본전 넘는 시점을 창업 첫해로 잡는 것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늦어도 괜찮습니다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늦은 이유와 그때까지 버틸 돈을 같이 적는 쪽이 훨씬 셉니다</t>
    </r>
    <r>
      <rPr>
        <sz val="9.5"/>
        <color rgb="FF111114"/>
        <rFont val="맑은 고딕"/>
        <family val="0"/>
        <charset val="1"/>
      </rPr>
      <t xml:space="preserve">.</t>
    </r>
  </si>
  <si>
    <t xml:space="preserve">① 앞 시트에서 가져오거나 직접 넣습니다</t>
  </si>
  <si>
    <t xml:space="preserve">월 고정비</t>
  </si>
  <si>
    <r>
      <rPr>
        <sz val="9"/>
        <color rgb="FF6B6B77"/>
        <rFont val="맑은 고딕"/>
        <family val="0"/>
        <charset val="1"/>
      </rPr>
      <t xml:space="preserve">18</t>
    </r>
    <r>
      <rPr>
        <sz val="9"/>
        <color rgb="FF6B6B77"/>
        <rFont val="Noto Sans CJK SC"/>
        <family val="2"/>
      </rPr>
      <t xml:space="preserve">번 시트에서 자동으로 옵니다</t>
    </r>
  </si>
  <si>
    <t xml:space="preserve">한 건 변동비</t>
  </si>
  <si>
    <r>
      <rPr>
        <b val="true"/>
        <sz val="10"/>
        <color rgb="FF111114"/>
        <rFont val="Noto Sans CJK SC"/>
        <family val="2"/>
      </rPr>
      <t xml:space="preserve">공헌이익 </t>
    </r>
    <r>
      <rPr>
        <b val="true"/>
        <sz val="10"/>
        <color rgb="FF111114"/>
        <rFont val="맑은 고딕"/>
        <family val="0"/>
        <charset val="1"/>
      </rPr>
      <t xml:space="preserve">(</t>
    </r>
    <r>
      <rPr>
        <b val="true"/>
        <sz val="10"/>
        <color rgb="FF111114"/>
        <rFont val="Noto Sans CJK SC"/>
        <family val="2"/>
      </rPr>
      <t xml:space="preserve">단가 − 변동비</t>
    </r>
    <r>
      <rPr>
        <b val="true"/>
        <sz val="10"/>
        <color rgb="FF111114"/>
        <rFont val="맑은 고딕"/>
        <family val="0"/>
        <charset val="1"/>
      </rPr>
      <t xml:space="preserve">)</t>
    </r>
  </si>
  <si>
    <t xml:space="preserve">② 그래서 몇 개를 팔아야 본전입니까</t>
  </si>
  <si>
    <r>
      <rPr>
        <b val="true"/>
        <sz val="10"/>
        <color rgb="FF111114"/>
        <rFont val="Noto Sans CJK SC"/>
        <family val="2"/>
      </rPr>
      <t xml:space="preserve">본전 판매량 </t>
    </r>
    <r>
      <rPr>
        <b val="true"/>
        <sz val="10"/>
        <color rgb="FF111114"/>
        <rFont val="맑은 고딕"/>
        <family val="0"/>
        <charset val="1"/>
      </rPr>
      <t xml:space="preserve">(</t>
    </r>
    <r>
      <rPr>
        <b val="true"/>
        <sz val="10"/>
        <color rgb="FF111114"/>
        <rFont val="Noto Sans CJK SC"/>
        <family val="2"/>
      </rPr>
      <t xml:space="preserve">건</t>
    </r>
    <r>
      <rPr>
        <b val="true"/>
        <sz val="10"/>
        <color rgb="FF111114"/>
        <rFont val="맑은 고딕"/>
        <family val="0"/>
        <charset val="1"/>
      </rPr>
      <t xml:space="preserve">/</t>
    </r>
    <r>
      <rPr>
        <b val="true"/>
        <sz val="10"/>
        <color rgb="FF111114"/>
        <rFont val="Noto Sans CJK SC"/>
        <family val="2"/>
      </rPr>
      <t xml:space="preserve">월</t>
    </r>
    <r>
      <rPr>
        <b val="true"/>
        <sz val="10"/>
        <color rgb="FF111114"/>
        <rFont val="맑은 고딕"/>
        <family val="0"/>
        <charset val="1"/>
      </rPr>
      <t xml:space="preserve">)</t>
    </r>
  </si>
  <si>
    <r>
      <rPr>
        <sz val="9"/>
        <color rgb="FF6B6B77"/>
        <rFont val="Noto Sans CJK SC"/>
        <family val="2"/>
      </rPr>
      <t xml:space="preserve">고정비 </t>
    </r>
    <r>
      <rPr>
        <sz val="9"/>
        <color rgb="FF6B6B77"/>
        <rFont val="맑은 고딕"/>
        <family val="0"/>
        <charset val="1"/>
      </rPr>
      <t xml:space="preserve">÷ </t>
    </r>
    <r>
      <rPr>
        <sz val="9"/>
        <color rgb="FF6B6B77"/>
        <rFont val="Noto Sans CJK SC"/>
        <family val="2"/>
      </rPr>
      <t xml:space="preserve">공헌이익</t>
    </r>
  </si>
  <si>
    <r>
      <rPr>
        <b val="true"/>
        <sz val="10"/>
        <color rgb="FF111114"/>
        <rFont val="Noto Sans CJK SC"/>
        <family val="2"/>
      </rPr>
      <t xml:space="preserve">본전 매출 </t>
    </r>
    <r>
      <rPr>
        <b val="true"/>
        <sz val="10"/>
        <color rgb="FF111114"/>
        <rFont val="맑은 고딕"/>
        <family val="0"/>
        <charset val="1"/>
      </rPr>
      <t xml:space="preserve">(</t>
    </r>
    <r>
      <rPr>
        <b val="true"/>
        <sz val="10"/>
        <color rgb="FF111114"/>
        <rFont val="Noto Sans CJK SC"/>
        <family val="2"/>
      </rPr>
      <t xml:space="preserve">원</t>
    </r>
    <r>
      <rPr>
        <b val="true"/>
        <sz val="10"/>
        <color rgb="FF111114"/>
        <rFont val="맑은 고딕"/>
        <family val="0"/>
        <charset val="1"/>
      </rPr>
      <t xml:space="preserve">/</t>
    </r>
    <r>
      <rPr>
        <b val="true"/>
        <sz val="10"/>
        <color rgb="FF111114"/>
        <rFont val="Noto Sans CJK SC"/>
        <family val="2"/>
      </rPr>
      <t xml:space="preserve">월</t>
    </r>
    <r>
      <rPr>
        <b val="true"/>
        <sz val="10"/>
        <color rgb="FF111114"/>
        <rFont val="맑은 고딕"/>
        <family val="0"/>
        <charset val="1"/>
      </rPr>
      <t xml:space="preserve">)</t>
    </r>
  </si>
  <si>
    <t xml:space="preserve">③ 언제 거기에 닿습니까</t>
  </si>
  <si>
    <t xml:space="preserve">지금 월 판매량</t>
  </si>
  <si>
    <t xml:space="preserve">월 증가율</t>
  </si>
  <si>
    <r>
      <rPr>
        <sz val="9"/>
        <color rgb="FF6B6B77"/>
        <rFont val="맑은 고딕"/>
        <family val="0"/>
        <charset val="1"/>
      </rPr>
      <t xml:space="preserve">0.15 = </t>
    </r>
    <r>
      <rPr>
        <sz val="9"/>
        <color rgb="FF6B6B77"/>
        <rFont val="Noto Sans CJK SC"/>
        <family val="2"/>
      </rPr>
      <t xml:space="preserve">매달 </t>
    </r>
    <r>
      <rPr>
        <sz val="9"/>
        <color rgb="FF6B6B77"/>
        <rFont val="맑은 고딕"/>
        <family val="0"/>
        <charset val="1"/>
      </rPr>
      <t xml:space="preserve">15%</t>
    </r>
    <r>
      <rPr>
        <sz val="9"/>
        <color rgb="FF6B6B77"/>
        <rFont val="Noto Sans CJK SC"/>
        <family val="2"/>
      </rPr>
      <t xml:space="preserve">씩 늘어난다는 뜻</t>
    </r>
  </si>
  <si>
    <t xml:space="preserve">→ 본전까지 남은 개월</t>
  </si>
  <si>
    <t xml:space="preserve">지금 속도로 갔을 때</t>
  </si>
  <si>
    <t xml:space="preserve">④ 그때까지 버틸 돈이 있습니까</t>
  </si>
  <si>
    <r>
      <rPr>
        <b val="true"/>
        <sz val="10"/>
        <color rgb="FF111114"/>
        <rFont val="Noto Sans CJK SC"/>
        <family val="2"/>
      </rPr>
      <t xml:space="preserve">월 적자 </t>
    </r>
    <r>
      <rPr>
        <b val="true"/>
        <sz val="10"/>
        <color rgb="FF111114"/>
        <rFont val="맑은 고딕"/>
        <family val="0"/>
        <charset val="1"/>
      </rPr>
      <t xml:space="preserve">(</t>
    </r>
    <r>
      <rPr>
        <b val="true"/>
        <sz val="10"/>
        <color rgb="FF111114"/>
        <rFont val="Noto Sans CJK SC"/>
        <family val="2"/>
      </rPr>
      <t xml:space="preserve">지금 기준</t>
    </r>
    <r>
      <rPr>
        <b val="true"/>
        <sz val="10"/>
        <color rgb="FF111114"/>
        <rFont val="맑은 고딕"/>
        <family val="0"/>
        <charset val="1"/>
      </rPr>
      <t xml:space="preserve">)</t>
    </r>
  </si>
  <si>
    <t xml:space="preserve">지금 통장에 있는 돈</t>
  </si>
  <si>
    <t xml:space="preserve">→ 버틸 수 있는 개월</t>
  </si>
  <si>
    <t xml:space="preserve">이 숫자가 위 「남은 개월」보다 작으면 그 차이만큼이 필요한 투자금입니다</t>
  </si>
  <si>
    <r>
      <rPr>
        <sz val="9"/>
        <color rgb="FF6B6B77"/>
        <rFont val="Noto Sans CJK SC"/>
        <family val="2"/>
      </rPr>
      <t xml:space="preserve">※ 본전 넘는 시점이 창업 첫해가 아니어도 괜찮습니다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늦은 이유와 그때까지 버틸 돈을 같이 적는 쪽이 훨씬 셉니다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「버틸 개월 </t>
    </r>
    <r>
      <rPr>
        <sz val="9"/>
        <color rgb="FF6B6B77"/>
        <rFont val="맑은 고딕"/>
        <family val="0"/>
        <charset val="1"/>
      </rPr>
      <t xml:space="preserve">&lt; </t>
    </r>
    <r>
      <rPr>
        <sz val="9"/>
        <color rgb="FF6B6B77"/>
        <rFont val="Noto Sans CJK SC"/>
        <family val="2"/>
      </rPr>
      <t xml:space="preserve">남은 개월」이면 그 차이가 곧 투자 요청 사유가 됩니다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</si>
  <si>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b val="true"/>
        <sz val="15"/>
        <color rgb="FFFFFFFF"/>
        <rFont val="맑은 고딕"/>
        <family val="0"/>
        <charset val="1"/>
      </rPr>
      <t xml:space="preserve">20.  3</t>
    </r>
    <r>
      <rPr>
        <b val="true"/>
        <sz val="15"/>
        <color rgb="FFFFFFFF"/>
        <rFont val="Noto Sans CJK SC"/>
        <family val="2"/>
      </rPr>
      <t xml:space="preserve">개년 추정 손익    </t>
    </r>
    <r>
      <rPr>
        <b val="true"/>
        <sz val="15"/>
        <color rgb="FFFFFFFF"/>
        <rFont val="맑은 고딕"/>
        <family val="0"/>
        <charset val="1"/>
      </rPr>
      <t xml:space="preserve">3-Year P&amp;L Projection</t>
    </r>
  </si>
  <si>
    <r>
      <rPr>
        <sz val="9.5"/>
        <color rgb="FF111114"/>
        <rFont val="Noto Sans CJK SC"/>
        <family val="2"/>
      </rPr>
      <t xml:space="preserve">사업계획서 재무계획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양식이 정해져 있어 그대로 옮겨 적으면 됩니다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</si>
  <si>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매출 → 매출원가 → 매출총이익 → 판관비 → 영업이익 순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매출은 앞의 상향식 추정에서 그대로 끌어옵니다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이익은 자동으로 계산됩니다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</si>
  <si>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매년 세 배씩 늘려 적는 것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늘어나는 근거</t>
    </r>
    <r>
      <rPr>
        <sz val="9.5"/>
        <color rgb="FF111114"/>
        <rFont val="맑은 고딕"/>
        <family val="0"/>
        <charset val="1"/>
      </rPr>
      <t xml:space="preserve">(</t>
    </r>
    <r>
      <rPr>
        <sz val="9.5"/>
        <color rgb="FF111114"/>
        <rFont val="Noto Sans CJK SC"/>
        <family val="2"/>
      </rPr>
      <t xml:space="preserve">고객 수가 왜 그만큼 느는지</t>
    </r>
    <r>
      <rPr>
        <sz val="9.5"/>
        <color rgb="FF111114"/>
        <rFont val="맑은 고딕"/>
        <family val="0"/>
        <charset val="1"/>
      </rPr>
      <t xml:space="preserve">)</t>
    </r>
    <r>
      <rPr>
        <sz val="9.5"/>
        <color rgb="FF111114"/>
        <rFont val="Noto Sans CJK SC"/>
        <family val="2"/>
      </rPr>
      <t xml:space="preserve">를 옆 칸에 못 적으면 숫자를 낮추는 편이 낫습니다</t>
    </r>
    <r>
      <rPr>
        <sz val="9.5"/>
        <color rgb="FF111114"/>
        <rFont val="맑은 고딕"/>
        <family val="0"/>
        <charset val="1"/>
      </rPr>
      <t xml:space="preserve">.</t>
    </r>
  </si>
  <si>
    <t xml:space="preserve">파란 글씨만 넣으면 이익은 자동으로 계산됩니다</t>
  </si>
  <si>
    <r>
      <rPr>
        <b val="true"/>
        <sz val="10"/>
        <color rgb="FFFFFFFF"/>
        <rFont val="맑은 고딕"/>
        <family val="0"/>
        <charset val="1"/>
      </rPr>
      <t xml:space="preserve">1</t>
    </r>
    <r>
      <rPr>
        <b val="true"/>
        <sz val="10"/>
        <color rgb="FFFFFFFF"/>
        <rFont val="Noto Sans CJK SC"/>
        <family val="2"/>
      </rPr>
      <t xml:space="preserve">년차</t>
    </r>
  </si>
  <si>
    <r>
      <rPr>
        <b val="true"/>
        <sz val="10"/>
        <color rgb="FFFFFFFF"/>
        <rFont val="맑은 고딕"/>
        <family val="0"/>
        <charset val="1"/>
      </rPr>
      <t xml:space="preserve">2</t>
    </r>
    <r>
      <rPr>
        <b val="true"/>
        <sz val="10"/>
        <color rgb="FFFFFFFF"/>
        <rFont val="Noto Sans CJK SC"/>
        <family val="2"/>
      </rPr>
      <t xml:space="preserve">년차</t>
    </r>
  </si>
  <si>
    <r>
      <rPr>
        <b val="true"/>
        <sz val="10"/>
        <color rgb="FFFFFFFF"/>
        <rFont val="맑은 고딕"/>
        <family val="0"/>
        <charset val="1"/>
      </rPr>
      <t xml:space="preserve">3</t>
    </r>
    <r>
      <rPr>
        <b val="true"/>
        <sz val="10"/>
        <color rgb="FFFFFFFF"/>
        <rFont val="Noto Sans CJK SC"/>
        <family val="2"/>
      </rPr>
      <t xml:space="preserve">년차</t>
    </r>
  </si>
  <si>
    <r>
      <rPr>
        <b val="true"/>
        <sz val="10"/>
        <color rgb="FFFFFFFF"/>
        <rFont val="맑은 고딕"/>
        <family val="0"/>
        <charset val="1"/>
      </rPr>
      <t xml:space="preserve">3</t>
    </r>
    <r>
      <rPr>
        <b val="true"/>
        <sz val="10"/>
        <color rgb="FFFFFFFF"/>
        <rFont val="Noto Sans CJK SC"/>
        <family val="2"/>
      </rPr>
      <t xml:space="preserve">년 합계</t>
    </r>
  </si>
  <si>
    <t xml:space="preserve">매출액</t>
  </si>
  <si>
    <r>
      <rPr>
        <sz val="10"/>
        <color rgb="FF111114"/>
        <rFont val="Noto Sans CJK SC"/>
        <family val="2"/>
      </rPr>
      <t xml:space="preserve">매출원가 </t>
    </r>
    <r>
      <rPr>
        <sz val="10"/>
        <color rgb="FF111114"/>
        <rFont val="맑은 고딕"/>
        <family val="0"/>
        <charset val="1"/>
      </rPr>
      <t xml:space="preserve">(</t>
    </r>
    <r>
      <rPr>
        <sz val="10"/>
        <color rgb="FF111114"/>
        <rFont val="Noto Sans CJK SC"/>
        <family val="2"/>
      </rPr>
      <t xml:space="preserve">변동비</t>
    </r>
    <r>
      <rPr>
        <sz val="10"/>
        <color rgb="FF111114"/>
        <rFont val="맑은 고딕"/>
        <family val="0"/>
        <charset val="1"/>
      </rPr>
      <t xml:space="preserve">)</t>
    </r>
  </si>
  <si>
    <t xml:space="preserve">매출총이익</t>
  </si>
  <si>
    <t xml:space="preserve">인건비</t>
  </si>
  <si>
    <t xml:space="preserve">마케팅비</t>
  </si>
  <si>
    <r>
      <rPr>
        <sz val="10"/>
        <color rgb="FF111114"/>
        <rFont val="Noto Sans CJK SC"/>
        <family val="2"/>
      </rPr>
      <t xml:space="preserve">임대료 </t>
    </r>
    <r>
      <rPr>
        <sz val="10"/>
        <color rgb="FF111114"/>
        <rFont val="맑은 고딕"/>
        <family val="0"/>
        <charset val="1"/>
      </rPr>
      <t xml:space="preserve">· </t>
    </r>
    <r>
      <rPr>
        <sz val="10"/>
        <color rgb="FF111114"/>
        <rFont val="Noto Sans CJK SC"/>
        <family val="2"/>
      </rPr>
      <t xml:space="preserve">관리비</t>
    </r>
  </si>
  <si>
    <t xml:space="preserve">기타 판관비</t>
  </si>
  <si>
    <t xml:space="preserve">판관비 합계</t>
  </si>
  <si>
    <t xml:space="preserve">영업이익</t>
  </si>
  <si>
    <t xml:space="preserve">영업이익률</t>
  </si>
  <si>
    <t xml:space="preserve">숫자 옆에 반드시 붙어야 하는 것</t>
  </si>
  <si>
    <t xml:space="preserve">매출이 이만큼 느는 근거</t>
  </si>
  <si>
    <r>
      <rPr>
        <sz val="9"/>
        <color rgb="FF9A9AA6"/>
        <rFont val="Noto Sans CJK SC"/>
        <family val="2"/>
      </rPr>
      <t xml:space="preserve">고객 수가 왜 그만큼 늘어납니까</t>
    </r>
    <r>
      <rPr>
        <sz val="9"/>
        <color rgb="FF9A9AA6"/>
        <rFont val="맑은 고딕"/>
        <family val="0"/>
        <charset val="1"/>
      </rPr>
      <t xml:space="preserve">. 9</t>
    </r>
    <r>
      <rPr>
        <sz val="9"/>
        <color rgb="FF9A9AA6"/>
        <rFont val="Noto Sans CJK SC"/>
        <family val="2"/>
      </rPr>
      <t xml:space="preserve">번 상향식 매출 추정 시트의 경로별 숫자를 그대로 옮겨 적습니다</t>
    </r>
    <r>
      <rPr>
        <sz val="9"/>
        <color rgb="FF9A9AA6"/>
        <rFont val="맑은 고딕"/>
        <family val="0"/>
        <charset val="1"/>
      </rPr>
      <t xml:space="preserve">.</t>
    </r>
  </si>
  <si>
    <t xml:space="preserve">인건비가 이만큼 느는 근거</t>
  </si>
  <si>
    <r>
      <rPr>
        <sz val="9"/>
        <color rgb="FF9A9AA6"/>
        <rFont val="Noto Sans CJK SC"/>
        <family val="2"/>
      </rPr>
      <t xml:space="preserve">몇 년차에 몇 명을 왜 뽑습니까</t>
    </r>
    <r>
      <rPr>
        <sz val="9"/>
        <color rgb="FF9A9AA6"/>
        <rFont val="맑은 고딕"/>
        <family val="0"/>
        <charset val="1"/>
      </rPr>
      <t xml:space="preserve">.</t>
    </r>
  </si>
  <si>
    <t xml:space="preserve">이 표의 기준 시점</t>
  </si>
  <si>
    <r>
      <rPr>
        <sz val="9"/>
        <color rgb="FF9A9AA6"/>
        <rFont val="Noto Sans CJK SC"/>
        <family val="2"/>
      </rPr>
      <t xml:space="preserve">예</t>
    </r>
    <r>
      <rPr>
        <sz val="9"/>
        <color rgb="FF9A9AA6"/>
        <rFont val="맑은 고딕"/>
        <family val="0"/>
        <charset val="1"/>
      </rPr>
      <t xml:space="preserve">: 2026</t>
    </r>
    <r>
      <rPr>
        <sz val="9"/>
        <color rgb="FF9A9AA6"/>
        <rFont val="Noto Sans CJK SC"/>
        <family val="2"/>
      </rPr>
      <t xml:space="preserve">년 </t>
    </r>
    <r>
      <rPr>
        <sz val="9"/>
        <color rgb="FF9A9AA6"/>
        <rFont val="맑은 고딕"/>
        <family val="0"/>
        <charset val="1"/>
      </rPr>
      <t xml:space="preserve">9</t>
    </r>
    <r>
      <rPr>
        <sz val="9"/>
        <color rgb="FF9A9AA6"/>
        <rFont val="Noto Sans CJK SC"/>
        <family val="2"/>
      </rPr>
      <t xml:space="preserve">월 작성 기준</t>
    </r>
    <r>
      <rPr>
        <sz val="9"/>
        <color rgb="FF9A9AA6"/>
        <rFont val="맑은 고딕"/>
        <family val="0"/>
        <charset val="1"/>
      </rPr>
      <t xml:space="preserve">. </t>
    </r>
    <r>
      <rPr>
        <sz val="9"/>
        <color rgb="FF9A9AA6"/>
        <rFont val="Noto Sans CJK SC"/>
        <family val="2"/>
      </rPr>
      <t xml:space="preserve">부가세 별도 여부도 여기 적습니다</t>
    </r>
    <r>
      <rPr>
        <sz val="9"/>
        <color rgb="FF9A9AA6"/>
        <rFont val="맑은 고딕"/>
        <family val="0"/>
        <charset val="1"/>
      </rPr>
      <t xml:space="preserve">.</t>
    </r>
  </si>
  <si>
    <r>
      <rPr>
        <sz val="9"/>
        <color rgb="FF6B6B77"/>
        <rFont val="Noto Sans CJK SC"/>
        <family val="2"/>
      </rPr>
      <t xml:space="preserve">※ 매년 세 배씩 늘려 적는 표는 거의 다 걸립니다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늘어나는 근거를 못 적으면 숫자를 낮추는 편이 점수가 높습니다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심사위원은 큰 숫자가 아니라 맞아떨어지는 숫자를 봅니다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</si>
  <si>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b val="true"/>
        <sz val="15"/>
        <color rgb="FFFFFFFF"/>
        <rFont val="맑은 고딕"/>
        <family val="0"/>
        <charset val="1"/>
      </rPr>
      <t xml:space="preserve">21.  </t>
    </r>
    <r>
      <rPr>
        <b val="true"/>
        <sz val="15"/>
        <color rgb="FFFFFFFF"/>
        <rFont val="Noto Sans CJK SC"/>
        <family val="2"/>
      </rPr>
      <t xml:space="preserve">자금 소요 및 조달 계획    </t>
    </r>
    <r>
      <rPr>
        <b val="true"/>
        <sz val="15"/>
        <color rgb="FFFFFFFF"/>
        <rFont val="맑은 고딕"/>
        <family val="0"/>
        <charset val="1"/>
      </rPr>
      <t xml:space="preserve">Use of Funds</t>
    </r>
  </si>
  <si>
    <r>
      <rPr>
        <sz val="9.5"/>
        <color rgb="FF111114"/>
        <rFont val="Noto Sans CJK SC"/>
        <family val="2"/>
      </rPr>
      <t xml:space="preserve">정부지원사업 신청서와 </t>
    </r>
    <r>
      <rPr>
        <sz val="9.5"/>
        <color rgb="FF111114"/>
        <rFont val="맑은 고딕"/>
        <family val="0"/>
        <charset val="1"/>
      </rPr>
      <t xml:space="preserve">IR </t>
    </r>
    <r>
      <rPr>
        <sz val="9.5"/>
        <color rgb="FF111114"/>
        <rFont val="Noto Sans CJK SC"/>
        <family val="2"/>
      </rPr>
      <t xml:space="preserve">뒷장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「받아서 어디에 씁니까」에 답하는 표입니다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</si>
  <si>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쓸 곳을 항목별로 적고 → 금액을 넣으면 비중이 자동으로 나옵니다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조달 쪽은 자기자금</t>
    </r>
    <r>
      <rPr>
        <sz val="9.5"/>
        <color rgb="FF111114"/>
        <rFont val="맑은 고딕"/>
        <family val="0"/>
        <charset val="1"/>
      </rPr>
      <t xml:space="preserve">·</t>
    </r>
    <r>
      <rPr>
        <sz val="9.5"/>
        <color rgb="FF111114"/>
        <rFont val="Noto Sans CJK SC"/>
        <family val="2"/>
      </rPr>
      <t xml:space="preserve">지원금</t>
    </r>
    <r>
      <rPr>
        <sz val="9.5"/>
        <color rgb="FF111114"/>
        <rFont val="맑은 고딕"/>
        <family val="0"/>
        <charset val="1"/>
      </rPr>
      <t xml:space="preserve">·</t>
    </r>
    <r>
      <rPr>
        <sz val="9.5"/>
        <color rgb="FF111114"/>
        <rFont val="Noto Sans CJK SC"/>
        <family val="2"/>
      </rPr>
      <t xml:space="preserve">투자로 나눠 적습니다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</si>
  <si>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인건비 비중이 </t>
    </r>
    <r>
      <rPr>
        <sz val="9.5"/>
        <color rgb="FF111114"/>
        <rFont val="맑은 고딕"/>
        <family val="0"/>
        <charset val="1"/>
      </rPr>
      <t xml:space="preserve">8</t>
    </r>
    <r>
      <rPr>
        <sz val="9.5"/>
        <color rgb="FF111114"/>
        <rFont val="Noto Sans CJK SC"/>
        <family val="2"/>
      </rPr>
      <t xml:space="preserve">할을 넘는 것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사업비 성격이 안 맞는다는 지적을 받습니다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사업화에 직접 쓰는 돈이 보이게 나눕니다</t>
    </r>
    <r>
      <rPr>
        <sz val="9.5"/>
        <color rgb="FF111114"/>
        <rFont val="맑은 고딕"/>
        <family val="0"/>
        <charset val="1"/>
      </rPr>
      <t xml:space="preserve">.</t>
    </r>
  </si>
  <si>
    <t xml:space="preserve">① 어디에 씁니까</t>
  </si>
  <si>
    <t xml:space="preserve">쓸 곳</t>
  </si>
  <si>
    <t xml:space="preserve">금액</t>
  </si>
  <si>
    <t xml:space="preserve">비중</t>
  </si>
  <si>
    <t xml:space="preserve">무엇에 쓰는지 구체적으로</t>
  </si>
  <si>
    <r>
      <rPr>
        <sz val="9"/>
        <color rgb="FF9A9AA6"/>
        <rFont val="Noto Sans CJK SC"/>
        <family val="2"/>
      </rPr>
      <t xml:space="preserve">개발자 </t>
    </r>
    <r>
      <rPr>
        <sz val="9"/>
        <color rgb="FF9A9AA6"/>
        <rFont val="맑은 고딕"/>
        <family val="0"/>
        <charset val="1"/>
      </rPr>
      <t xml:space="preserve">1</t>
    </r>
    <r>
      <rPr>
        <sz val="9"/>
        <color rgb="FF9A9AA6"/>
        <rFont val="Noto Sans CJK SC"/>
        <family val="2"/>
      </rPr>
      <t xml:space="preserve">명 </t>
    </r>
    <r>
      <rPr>
        <sz val="9"/>
        <color rgb="FF9A9AA6"/>
        <rFont val="맑은 고딕"/>
        <family val="0"/>
        <charset val="1"/>
      </rPr>
      <t xml:space="preserve">6</t>
    </r>
    <r>
      <rPr>
        <sz val="9"/>
        <color rgb="FF9A9AA6"/>
        <rFont val="Noto Sans CJK SC"/>
        <family val="2"/>
      </rPr>
      <t xml:space="preserve">개월</t>
    </r>
  </si>
  <si>
    <t xml:space="preserve">외주 개발비</t>
  </si>
  <si>
    <r>
      <rPr>
        <sz val="9"/>
        <color rgb="FF9A9AA6"/>
        <rFont val="Noto Sans CJK SC"/>
        <family val="2"/>
      </rPr>
      <t xml:space="preserve">결제 </t>
    </r>
    <r>
      <rPr>
        <sz val="9"/>
        <color rgb="FF9A9AA6"/>
        <rFont val="맑은 고딕"/>
        <family val="0"/>
        <charset val="1"/>
      </rPr>
      <t xml:space="preserve">· </t>
    </r>
    <r>
      <rPr>
        <sz val="9"/>
        <color rgb="FF9A9AA6"/>
        <rFont val="Noto Sans CJK SC"/>
        <family val="2"/>
      </rPr>
      <t xml:space="preserve">공고 수집 모듈</t>
    </r>
  </si>
  <si>
    <r>
      <rPr>
        <sz val="9"/>
        <color rgb="FF9A9AA6"/>
        <rFont val="Noto Sans CJK SC"/>
        <family val="2"/>
      </rPr>
      <t xml:space="preserve">세미나 </t>
    </r>
    <r>
      <rPr>
        <sz val="9"/>
        <color rgb="FF9A9AA6"/>
        <rFont val="맑은 고딕"/>
        <family val="0"/>
        <charset val="1"/>
      </rPr>
      <t xml:space="preserve">4</t>
    </r>
    <r>
      <rPr>
        <sz val="9"/>
        <color rgb="FF9A9AA6"/>
        <rFont val="Noto Sans CJK SC"/>
        <family val="2"/>
      </rPr>
      <t xml:space="preserve">회 </t>
    </r>
    <r>
      <rPr>
        <sz val="9"/>
        <color rgb="FF9A9AA6"/>
        <rFont val="맑은 고딕"/>
        <family val="0"/>
        <charset val="1"/>
      </rPr>
      <t xml:space="preserve">· </t>
    </r>
    <r>
      <rPr>
        <sz val="9"/>
        <color rgb="FF9A9AA6"/>
        <rFont val="Noto Sans CJK SC"/>
        <family val="2"/>
      </rPr>
      <t xml:space="preserve">검색 광고</t>
    </r>
  </si>
  <si>
    <r>
      <rPr>
        <b val="true"/>
        <sz val="9.5"/>
        <color rgb="FF111114"/>
        <rFont val="Noto Sans CJK SC"/>
        <family val="2"/>
      </rPr>
      <t xml:space="preserve">장비 </t>
    </r>
    <r>
      <rPr>
        <b val="true"/>
        <sz val="9.5"/>
        <color rgb="FF111114"/>
        <rFont val="맑은 고딕"/>
        <family val="0"/>
        <charset val="1"/>
      </rPr>
      <t xml:space="preserve">· </t>
    </r>
    <r>
      <rPr>
        <b val="true"/>
        <sz val="9.5"/>
        <color rgb="FF111114"/>
        <rFont val="Noto Sans CJK SC"/>
        <family val="2"/>
      </rPr>
      <t xml:space="preserve">재료비</t>
    </r>
  </si>
  <si>
    <t xml:space="preserve">지식재산권 출원</t>
  </si>
  <si>
    <r>
      <rPr>
        <sz val="9"/>
        <color rgb="FF9A9AA6"/>
        <rFont val="Noto Sans CJK SC"/>
        <family val="2"/>
      </rPr>
      <t xml:space="preserve">특허 </t>
    </r>
    <r>
      <rPr>
        <sz val="9"/>
        <color rgb="FF9A9AA6"/>
        <rFont val="맑은 고딕"/>
        <family val="0"/>
        <charset val="1"/>
      </rPr>
      <t xml:space="preserve">1</t>
    </r>
    <r>
      <rPr>
        <sz val="9"/>
        <color rgb="FF9A9AA6"/>
        <rFont val="Noto Sans CJK SC"/>
        <family val="2"/>
      </rPr>
      <t xml:space="preserve">건 </t>
    </r>
    <r>
      <rPr>
        <sz val="9"/>
        <color rgb="FF9A9AA6"/>
        <rFont val="맑은 고딕"/>
        <family val="0"/>
        <charset val="1"/>
      </rPr>
      <t xml:space="preserve">· </t>
    </r>
    <r>
      <rPr>
        <sz val="9"/>
        <color rgb="FF9A9AA6"/>
        <rFont val="Noto Sans CJK SC"/>
        <family val="2"/>
      </rPr>
      <t xml:space="preserve">상표 </t>
    </r>
    <r>
      <rPr>
        <sz val="9"/>
        <color rgb="FF9A9AA6"/>
        <rFont val="맑은 고딕"/>
        <family val="0"/>
        <charset val="1"/>
      </rPr>
      <t xml:space="preserve">2</t>
    </r>
    <r>
      <rPr>
        <sz val="9"/>
        <color rgb="FF9A9AA6"/>
        <rFont val="Noto Sans CJK SC"/>
        <family val="2"/>
      </rPr>
      <t xml:space="preserve">건</t>
    </r>
  </si>
  <si>
    <t xml:space="preserve">기타</t>
  </si>
  <si>
    <t xml:space="preserve">쓸 돈 합계</t>
  </si>
  <si>
    <t xml:space="preserve">② 어디서 마련합니까</t>
  </si>
  <si>
    <t xml:space="preserve">조달처</t>
  </si>
  <si>
    <r>
      <rPr>
        <b val="true"/>
        <sz val="9.5"/>
        <color rgb="FFFFFFFF"/>
        <rFont val="Noto Sans CJK SC"/>
        <family val="2"/>
      </rPr>
      <t xml:space="preserve">언제 </t>
    </r>
    <r>
      <rPr>
        <b val="true"/>
        <sz val="9.5"/>
        <color rgb="FFFFFFFF"/>
        <rFont val="맑은 고딕"/>
        <family val="0"/>
        <charset val="1"/>
      </rPr>
      <t xml:space="preserve">· </t>
    </r>
    <r>
      <rPr>
        <b val="true"/>
        <sz val="9.5"/>
        <color rgb="FFFFFFFF"/>
        <rFont val="Noto Sans CJK SC"/>
        <family val="2"/>
      </rPr>
      <t xml:space="preserve">조건</t>
    </r>
  </si>
  <si>
    <t xml:space="preserve">자기자금</t>
  </si>
  <si>
    <t xml:space="preserve">이미 납입</t>
  </si>
  <si>
    <t xml:space="preserve">정부지원금</t>
  </si>
  <si>
    <r>
      <rPr>
        <sz val="9"/>
        <color rgb="FF9A9AA6"/>
        <rFont val="맑은 고딕"/>
        <family val="0"/>
        <charset val="1"/>
      </rPr>
      <t xml:space="preserve">26</t>
    </r>
    <r>
      <rPr>
        <sz val="9"/>
        <color rgb="FF9A9AA6"/>
        <rFont val="Noto Sans CJK SC"/>
        <family val="2"/>
      </rPr>
      <t xml:space="preserve">년 </t>
    </r>
    <r>
      <rPr>
        <sz val="9"/>
        <color rgb="FF9A9AA6"/>
        <rFont val="맑은 고딕"/>
        <family val="0"/>
        <charset val="1"/>
      </rPr>
      <t xml:space="preserve">4</t>
    </r>
    <r>
      <rPr>
        <sz val="9"/>
        <color rgb="FF9A9AA6"/>
        <rFont val="Noto Sans CJK SC"/>
        <family val="2"/>
      </rPr>
      <t xml:space="preserve">월 협약 예정</t>
    </r>
  </si>
  <si>
    <t xml:space="preserve">투자유치</t>
  </si>
  <si>
    <r>
      <rPr>
        <sz val="9"/>
        <color rgb="FF9A9AA6"/>
        <rFont val="맑은 고딕"/>
        <family val="0"/>
        <charset val="1"/>
      </rPr>
      <t xml:space="preserve">26</t>
    </r>
    <r>
      <rPr>
        <sz val="9"/>
        <color rgb="FF9A9AA6"/>
        <rFont val="Noto Sans CJK SC"/>
        <family val="2"/>
      </rPr>
      <t xml:space="preserve">년 하반기 목표</t>
    </r>
  </si>
  <si>
    <r>
      <rPr>
        <b val="true"/>
        <sz val="9.5"/>
        <color rgb="FF111114"/>
        <rFont val="Noto Sans CJK SC"/>
        <family val="2"/>
      </rPr>
      <t xml:space="preserve">대출 </t>
    </r>
    <r>
      <rPr>
        <b val="true"/>
        <sz val="9.5"/>
        <color rgb="FF111114"/>
        <rFont val="맑은 고딕"/>
        <family val="0"/>
        <charset val="1"/>
      </rPr>
      <t xml:space="preserve">· </t>
    </r>
    <r>
      <rPr>
        <b val="true"/>
        <sz val="9.5"/>
        <color rgb="FF111114"/>
        <rFont val="Noto Sans CJK SC"/>
        <family val="2"/>
      </rPr>
      <t xml:space="preserve">기타</t>
    </r>
  </si>
  <si>
    <t xml:space="preserve">마련할 돈 합계</t>
  </si>
  <si>
    <t xml:space="preserve">→ 맞습니까</t>
  </si>
  <si>
    <t xml:space="preserve">두 합계가 같아야 합니다</t>
  </si>
  <si>
    <r>
      <rPr>
        <sz val="9"/>
        <color rgb="FF6B6B77"/>
        <rFont val="Noto Sans CJK SC"/>
        <family val="2"/>
      </rPr>
      <t xml:space="preserve">※ 인건비 비중이 </t>
    </r>
    <r>
      <rPr>
        <sz val="9"/>
        <color rgb="FF6B6B77"/>
        <rFont val="맑은 고딕"/>
        <family val="0"/>
        <charset val="1"/>
      </rPr>
      <t xml:space="preserve">8</t>
    </r>
    <r>
      <rPr>
        <sz val="9"/>
        <color rgb="FF6B6B77"/>
        <rFont val="Noto Sans CJK SC"/>
        <family val="2"/>
      </rPr>
      <t xml:space="preserve">할을 넘으면 「사업비 성격이 맞지 않는다」는 지적이 거의 나옵니다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사업화에 직접 쓰는 돈이 눈에 보이게 나눕니다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지원금은 대부분 인건비 </t>
    </r>
    <r>
      <rPr>
        <sz val="9"/>
        <color rgb="FF6B6B77"/>
        <rFont val="맑은 고딕"/>
        <family val="0"/>
        <charset val="1"/>
      </rPr>
      <t xml:space="preserve">· </t>
    </r>
    <r>
      <rPr>
        <sz val="9"/>
        <color rgb="FF6B6B77"/>
        <rFont val="Noto Sans CJK SC"/>
        <family val="2"/>
      </rPr>
      <t xml:space="preserve">기자재 비중 상한이 정해져 있으니 공고문의 비목표를 먼저 확인합니다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</si>
  <si>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b val="true"/>
        <sz val="15"/>
        <color rgb="FFFFFFFF"/>
        <rFont val="맑은 고딕"/>
        <family val="0"/>
        <charset val="1"/>
      </rPr>
      <t xml:space="preserve">22.  </t>
    </r>
    <r>
      <rPr>
        <b val="true"/>
        <sz val="15"/>
        <color rgb="FFFFFFFF"/>
        <rFont val="Noto Sans CJK SC"/>
        <family val="2"/>
      </rPr>
      <t xml:space="preserve">수익 모델 </t>
    </r>
    <r>
      <rPr>
        <b val="true"/>
        <sz val="15"/>
        <color rgb="FFFFFFFF"/>
        <rFont val="맑은 고딕"/>
        <family val="0"/>
        <charset val="1"/>
      </rPr>
      <t xml:space="preserve">12</t>
    </r>
    <r>
      <rPr>
        <b val="true"/>
        <sz val="15"/>
        <color rgb="FFFFFFFF"/>
        <rFont val="Noto Sans CJK SC"/>
        <family val="2"/>
      </rPr>
      <t xml:space="preserve">유형    </t>
    </r>
    <r>
      <rPr>
        <b val="true"/>
        <sz val="15"/>
        <color rgb="FFFFFFFF"/>
        <rFont val="맑은 고딕"/>
        <family val="0"/>
        <charset val="1"/>
      </rPr>
      <t xml:space="preserve">Revenue Model Patterns</t>
    </r>
  </si>
  <si>
    <r>
      <rPr>
        <sz val="9.5"/>
        <color rgb="FF111114"/>
        <rFont val="Noto Sans CJK SC"/>
        <family val="2"/>
      </rPr>
      <t xml:space="preserve">어떻게 돈을 받을지 정할 때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유형을 바꾸면 사업이 통째로 바뀝니다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</si>
  <si>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맑은 고딕"/>
        <family val="0"/>
        <charset val="1"/>
      </rPr>
      <t xml:space="preserve">12</t>
    </r>
    <r>
      <rPr>
        <sz val="9.5"/>
        <color rgb="FF111114"/>
        <rFont val="Noto Sans CJK SC"/>
        <family val="2"/>
      </rPr>
      <t xml:space="preserve">유형을 훑고 → 우리에게 가능한 것 </t>
    </r>
    <r>
      <rPr>
        <sz val="9.5"/>
        <color rgb="FF111114"/>
        <rFont val="맑은 고딕"/>
        <family val="0"/>
        <charset val="1"/>
      </rPr>
      <t xml:space="preserve">3</t>
    </r>
    <r>
      <rPr>
        <sz val="9.5"/>
        <color rgb="FF111114"/>
        <rFont val="Noto Sans CJK SC"/>
        <family val="2"/>
      </rPr>
      <t xml:space="preserve">개를 고르고 → 각각 고객이 지갑을 여는 이유를 적습니다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</si>
  <si>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한 유형만 보고 정하는 것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같은 제품도 받는 방식에 따라 시장이 달라집니다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</si>
  <si>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b val="true"/>
        <sz val="10.5"/>
        <color rgb="FF111114"/>
        <rFont val="맑은 고딕"/>
        <family val="0"/>
        <charset val="1"/>
      </rPr>
      <t xml:space="preserve">12</t>
    </r>
    <r>
      <rPr>
        <b val="true"/>
        <sz val="10.5"/>
        <color rgb="FF111114"/>
        <rFont val="Noto Sans CJK SC"/>
        <family val="2"/>
      </rPr>
      <t xml:space="preserve">가지를 훑고 우리에게 가능한 것 </t>
    </r>
    <r>
      <rPr>
        <b val="true"/>
        <sz val="10.5"/>
        <color rgb="FF111114"/>
        <rFont val="맑은 고딕"/>
        <family val="0"/>
        <charset val="1"/>
      </rPr>
      <t xml:space="preserve">3</t>
    </r>
    <r>
      <rPr>
        <b val="true"/>
        <sz val="10.5"/>
        <color rgb="FF111114"/>
        <rFont val="Noto Sans CJK SC"/>
        <family val="2"/>
      </rPr>
      <t xml:space="preserve">개에 표시합니다</t>
    </r>
  </si>
  <si>
    <t xml:space="preserve">유형</t>
  </si>
  <si>
    <t xml:space="preserve">어떻게 받습니까</t>
  </si>
  <si>
    <t xml:space="preserve">잘 맞는 경우</t>
  </si>
  <si>
    <t xml:space="preserve">가능</t>
  </si>
  <si>
    <t xml:space="preserve">한 번 팔기</t>
  </si>
  <si>
    <t xml:space="preserve">물건이나 서비스를 팔고 값을 한 번 받습니다</t>
  </si>
  <si>
    <r>
      <rPr>
        <sz val="9"/>
        <color rgb="FF6B6B77"/>
        <rFont val="Noto Sans CJK SC"/>
        <family val="2"/>
      </rPr>
      <t xml:space="preserve">제품 </t>
    </r>
    <r>
      <rPr>
        <sz val="9"/>
        <color rgb="FF6B6B77"/>
        <rFont val="맑은 고딕"/>
        <family val="0"/>
        <charset val="1"/>
      </rPr>
      <t xml:space="preserve">· </t>
    </r>
    <r>
      <rPr>
        <sz val="9"/>
        <color rgb="FF6B6B77"/>
        <rFont val="Noto Sans CJK SC"/>
        <family val="2"/>
      </rPr>
      <t xml:space="preserve">장비</t>
    </r>
  </si>
  <si>
    <t xml:space="preserve">구독</t>
  </si>
  <si>
    <r>
      <rPr>
        <sz val="9"/>
        <color rgb="FF111114"/>
        <rFont val="Noto Sans CJK SC"/>
        <family val="2"/>
      </rPr>
      <t xml:space="preserve">매달 </t>
    </r>
    <r>
      <rPr>
        <sz val="9"/>
        <color rgb="FF111114"/>
        <rFont val="맑은 고딕"/>
        <family val="0"/>
        <charset val="1"/>
      </rPr>
      <t xml:space="preserve">· </t>
    </r>
    <r>
      <rPr>
        <sz val="9"/>
        <color rgb="FF111114"/>
        <rFont val="Noto Sans CJK SC"/>
        <family val="2"/>
      </rPr>
      <t xml:space="preserve">매년 정해진 돈을 받습니다</t>
    </r>
  </si>
  <si>
    <t xml:space="preserve">계속 쓰는 도구</t>
  </si>
  <si>
    <t xml:space="preserve">사용한 만큼</t>
  </si>
  <si>
    <t xml:space="preserve">쓴 양에 따라 받습니다</t>
  </si>
  <si>
    <r>
      <rPr>
        <sz val="9"/>
        <color rgb="FF6B6B77"/>
        <rFont val="Noto Sans CJK SC"/>
        <family val="2"/>
      </rPr>
      <t xml:space="preserve">서버 </t>
    </r>
    <r>
      <rPr>
        <sz val="9"/>
        <color rgb="FF6B6B77"/>
        <rFont val="맑은 고딕"/>
        <family val="0"/>
        <charset val="1"/>
      </rPr>
      <t xml:space="preserve">· </t>
    </r>
    <r>
      <rPr>
        <sz val="9"/>
        <color rgb="FF6B6B77"/>
        <rFont val="Noto Sans CJK SC"/>
        <family val="2"/>
      </rPr>
      <t xml:space="preserve">통신 </t>
    </r>
    <r>
      <rPr>
        <sz val="9"/>
        <color rgb="FF6B6B77"/>
        <rFont val="맑은 고딕"/>
        <family val="0"/>
        <charset val="1"/>
      </rPr>
      <t xml:space="preserve">· API</t>
    </r>
  </si>
  <si>
    <r>
      <rPr>
        <b val="true"/>
        <sz val="9.5"/>
        <color rgb="FF111114"/>
        <rFont val="Noto Sans CJK SC"/>
        <family val="2"/>
      </rPr>
      <t xml:space="preserve">수수료 </t>
    </r>
    <r>
      <rPr>
        <b val="true"/>
        <sz val="9.5"/>
        <color rgb="FF111114"/>
        <rFont val="맑은 고딕"/>
        <family val="0"/>
        <charset val="1"/>
      </rPr>
      <t xml:space="preserve">(</t>
    </r>
    <r>
      <rPr>
        <b val="true"/>
        <sz val="9.5"/>
        <color rgb="FF111114"/>
        <rFont val="Noto Sans CJK SC"/>
        <family val="2"/>
      </rPr>
      <t xml:space="preserve">중개</t>
    </r>
    <r>
      <rPr>
        <b val="true"/>
        <sz val="9.5"/>
        <color rgb="FF111114"/>
        <rFont val="맑은 고딕"/>
        <family val="0"/>
        <charset val="1"/>
      </rPr>
      <t xml:space="preserve">)</t>
    </r>
  </si>
  <si>
    <t xml:space="preserve">거래가 붙을 때 몇 퍼센트를 받습니다</t>
  </si>
  <si>
    <t xml:space="preserve">사람과 사람을 잇는 곳</t>
  </si>
  <si>
    <t xml:space="preserve">성공보수</t>
  </si>
  <si>
    <t xml:space="preserve">결과가 났을 때만 받습니다</t>
  </si>
  <si>
    <r>
      <rPr>
        <sz val="9"/>
        <color rgb="FF6B6B77"/>
        <rFont val="Noto Sans CJK SC"/>
        <family val="2"/>
      </rPr>
      <t xml:space="preserve">컨설팅 </t>
    </r>
    <r>
      <rPr>
        <sz val="9"/>
        <color rgb="FF6B6B77"/>
        <rFont val="맑은 고딕"/>
        <family val="0"/>
        <charset val="1"/>
      </rPr>
      <t xml:space="preserve">· </t>
    </r>
    <r>
      <rPr>
        <sz val="9"/>
        <color rgb="FF6B6B77"/>
        <rFont val="Noto Sans CJK SC"/>
        <family val="2"/>
      </rPr>
      <t xml:space="preserve">입찰 </t>
    </r>
    <r>
      <rPr>
        <sz val="9"/>
        <color rgb="FF6B6B77"/>
        <rFont val="맑은 고딕"/>
        <family val="0"/>
        <charset val="1"/>
      </rPr>
      <t xml:space="preserve">· </t>
    </r>
    <r>
      <rPr>
        <sz val="9"/>
        <color rgb="FF6B6B77"/>
        <rFont val="Noto Sans CJK SC"/>
        <family val="2"/>
      </rPr>
      <t xml:space="preserve">채용</t>
    </r>
  </si>
  <si>
    <t xml:space="preserve">광고</t>
  </si>
  <si>
    <r>
      <rPr>
        <sz val="9"/>
        <color rgb="FF111114"/>
        <rFont val="Noto Sans CJK SC"/>
        <family val="2"/>
      </rPr>
      <t xml:space="preserve">제</t>
    </r>
    <r>
      <rPr>
        <sz val="9"/>
        <color rgb="FF111114"/>
        <rFont val="맑은 고딕"/>
        <family val="0"/>
        <charset val="1"/>
      </rPr>
      <t xml:space="preserve">3</t>
    </r>
    <r>
      <rPr>
        <sz val="9"/>
        <color rgb="FF111114"/>
        <rFont val="Noto Sans CJK SC"/>
        <family val="2"/>
      </rPr>
      <t xml:space="preserve">자에게서 받고 이용자는 공짜</t>
    </r>
  </si>
  <si>
    <t xml:space="preserve">사람이 많이 모이는 곳</t>
  </si>
  <si>
    <r>
      <rPr>
        <b val="true"/>
        <sz val="9.5"/>
        <color rgb="FF111114"/>
        <rFont val="Noto Sans CJK SC"/>
        <family val="2"/>
      </rPr>
      <t xml:space="preserve">무료 </t>
    </r>
    <r>
      <rPr>
        <b val="true"/>
        <sz val="9.5"/>
        <color rgb="FF111114"/>
        <rFont val="맑은 고딕"/>
        <family val="0"/>
        <charset val="1"/>
      </rPr>
      <t xml:space="preserve">+ </t>
    </r>
    <r>
      <rPr>
        <b val="true"/>
        <sz val="9.5"/>
        <color rgb="FF111114"/>
        <rFont val="Noto Sans CJK SC"/>
        <family val="2"/>
      </rPr>
      <t xml:space="preserve">유료 </t>
    </r>
    <r>
      <rPr>
        <b val="true"/>
        <sz val="9.5"/>
        <color rgb="FF111114"/>
        <rFont val="맑은 고딕"/>
        <family val="0"/>
        <charset val="1"/>
      </rPr>
      <t xml:space="preserve">(</t>
    </r>
    <r>
      <rPr>
        <b val="true"/>
        <sz val="9.5"/>
        <color rgb="FF111114"/>
        <rFont val="Noto Sans CJK SC"/>
        <family val="2"/>
      </rPr>
      <t xml:space="preserve">프리미엄</t>
    </r>
    <r>
      <rPr>
        <b val="true"/>
        <sz val="9.5"/>
        <color rgb="FF111114"/>
        <rFont val="맑은 고딕"/>
        <family val="0"/>
        <charset val="1"/>
      </rPr>
      <t xml:space="preserve">)</t>
    </r>
  </si>
  <si>
    <r>
      <rPr>
        <sz val="9"/>
        <color rgb="FF111114"/>
        <rFont val="Noto Sans CJK SC"/>
        <family val="2"/>
      </rPr>
      <t xml:space="preserve">기본은 공짜</t>
    </r>
    <r>
      <rPr>
        <sz val="9"/>
        <color rgb="FF111114"/>
        <rFont val="맑은 고딕"/>
        <family val="0"/>
        <charset val="1"/>
      </rPr>
      <t xml:space="preserve">, </t>
    </r>
    <r>
      <rPr>
        <sz val="9"/>
        <color rgb="FF111114"/>
        <rFont val="Noto Sans CJK SC"/>
        <family val="2"/>
      </rPr>
      <t xml:space="preserve">더 쓰려면 돈</t>
    </r>
  </si>
  <si>
    <t xml:space="preserve">쓰다 보면 부족해지는 도구</t>
  </si>
  <si>
    <t xml:space="preserve">면도기와 날</t>
  </si>
  <si>
    <r>
      <rPr>
        <sz val="9"/>
        <color rgb="FF111114"/>
        <rFont val="Noto Sans CJK SC"/>
        <family val="2"/>
      </rPr>
      <t xml:space="preserve">본체는 싸게</t>
    </r>
    <r>
      <rPr>
        <sz val="9"/>
        <color rgb="FF111114"/>
        <rFont val="맑은 고딕"/>
        <family val="0"/>
        <charset val="1"/>
      </rPr>
      <t xml:space="preserve">, </t>
    </r>
    <r>
      <rPr>
        <sz val="9"/>
        <color rgb="FF111114"/>
        <rFont val="Noto Sans CJK SC"/>
        <family val="2"/>
      </rPr>
      <t xml:space="preserve">소모품에서 남깁니다</t>
    </r>
  </si>
  <si>
    <t xml:space="preserve">소모품이 붙는 제품</t>
  </si>
  <si>
    <r>
      <rPr>
        <b val="true"/>
        <sz val="9.5"/>
        <color rgb="FF111114"/>
        <rFont val="Noto Sans CJK SC"/>
        <family val="2"/>
      </rPr>
      <t xml:space="preserve">빌려주기 </t>
    </r>
    <r>
      <rPr>
        <b val="true"/>
        <sz val="9.5"/>
        <color rgb="FF111114"/>
        <rFont val="맑은 고딕"/>
        <family val="0"/>
        <charset val="1"/>
      </rPr>
      <t xml:space="preserve">(</t>
    </r>
    <r>
      <rPr>
        <b val="true"/>
        <sz val="9.5"/>
        <color rgb="FF111114"/>
        <rFont val="Noto Sans CJK SC"/>
        <family val="2"/>
      </rPr>
      <t xml:space="preserve">리스</t>
    </r>
    <r>
      <rPr>
        <b val="true"/>
        <sz val="9.5"/>
        <color rgb="FF111114"/>
        <rFont val="맑은 고딕"/>
        <family val="0"/>
        <charset val="1"/>
      </rPr>
      <t xml:space="preserve">)</t>
    </r>
  </si>
  <si>
    <r>
      <rPr>
        <sz val="9"/>
        <color rgb="FF111114"/>
        <rFont val="Noto Sans CJK SC"/>
        <family val="2"/>
      </rPr>
      <t xml:space="preserve">소유는 우리</t>
    </r>
    <r>
      <rPr>
        <sz val="9"/>
        <color rgb="FF111114"/>
        <rFont val="맑은 고딕"/>
        <family val="0"/>
        <charset val="1"/>
      </rPr>
      <t xml:space="preserve">, </t>
    </r>
    <r>
      <rPr>
        <sz val="9"/>
        <color rgb="FF111114"/>
        <rFont val="Noto Sans CJK SC"/>
        <family val="2"/>
      </rPr>
      <t xml:space="preserve">쓰는 값을 받습니다</t>
    </r>
  </si>
  <si>
    <t xml:space="preserve">비싼 장비</t>
  </si>
  <si>
    <r>
      <rPr>
        <b val="true"/>
        <sz val="9.5"/>
        <color rgb="FF111114"/>
        <rFont val="Noto Sans CJK SC"/>
        <family val="2"/>
      </rPr>
      <t xml:space="preserve">자격 </t>
    </r>
    <r>
      <rPr>
        <b val="true"/>
        <sz val="9.5"/>
        <color rgb="FF111114"/>
        <rFont val="맑은 고딕"/>
        <family val="0"/>
        <charset val="1"/>
      </rPr>
      <t xml:space="preserve">· </t>
    </r>
    <r>
      <rPr>
        <b val="true"/>
        <sz val="9.5"/>
        <color rgb="FF111114"/>
        <rFont val="Noto Sans CJK SC"/>
        <family val="2"/>
      </rPr>
      <t xml:space="preserve">인증 </t>
    </r>
    <r>
      <rPr>
        <b val="true"/>
        <sz val="9.5"/>
        <color rgb="FF111114"/>
        <rFont val="맑은 고딕"/>
        <family val="0"/>
        <charset val="1"/>
      </rPr>
      <t xml:space="preserve">· </t>
    </r>
    <r>
      <rPr>
        <b val="true"/>
        <sz val="9.5"/>
        <color rgb="FF111114"/>
        <rFont val="Noto Sans CJK SC"/>
        <family val="2"/>
      </rPr>
      <t xml:space="preserve">교육</t>
    </r>
  </si>
  <si>
    <t xml:space="preserve">배우고 자격을 받는 값</t>
  </si>
  <si>
    <t xml:space="preserve">지식이 쌓인 곳</t>
  </si>
  <si>
    <r>
      <rPr>
        <b val="true"/>
        <sz val="9.5"/>
        <color rgb="FF111114"/>
        <rFont val="Noto Sans CJK SC"/>
        <family val="2"/>
      </rPr>
      <t xml:space="preserve">데이터 </t>
    </r>
    <r>
      <rPr>
        <b val="true"/>
        <sz val="9.5"/>
        <color rgb="FF111114"/>
        <rFont val="맑은 고딕"/>
        <family val="0"/>
        <charset val="1"/>
      </rPr>
      <t xml:space="preserve">· </t>
    </r>
    <r>
      <rPr>
        <b val="true"/>
        <sz val="9.5"/>
        <color rgb="FF111114"/>
        <rFont val="Noto Sans CJK SC"/>
        <family val="2"/>
      </rPr>
      <t xml:space="preserve">리포트</t>
    </r>
  </si>
  <si>
    <t xml:space="preserve">모은 데이터를 정리해 팝니다</t>
  </si>
  <si>
    <t xml:space="preserve">데이터가 쌓이는 서비스</t>
  </si>
  <si>
    <t xml:space="preserve">라이선스</t>
  </si>
  <si>
    <r>
      <rPr>
        <sz val="9"/>
        <color rgb="FF111114"/>
        <rFont val="Noto Sans CJK SC"/>
        <family val="2"/>
      </rPr>
      <t xml:space="preserve">우리 기술</t>
    </r>
    <r>
      <rPr>
        <sz val="9"/>
        <color rgb="FF111114"/>
        <rFont val="맑은 고딕"/>
        <family val="0"/>
        <charset val="1"/>
      </rPr>
      <t xml:space="preserve">·</t>
    </r>
    <r>
      <rPr>
        <sz val="9"/>
        <color rgb="FF111114"/>
        <rFont val="Noto Sans CJK SC"/>
        <family val="2"/>
      </rPr>
      <t xml:space="preserve">상표를 쓰게 하고 받습니다</t>
    </r>
  </si>
  <si>
    <r>
      <rPr>
        <sz val="9"/>
        <color rgb="FF6B6B77"/>
        <rFont val="Noto Sans CJK SC"/>
        <family val="2"/>
      </rPr>
      <t xml:space="preserve">특허 </t>
    </r>
    <r>
      <rPr>
        <sz val="9"/>
        <color rgb="FF6B6B77"/>
        <rFont val="맑은 고딕"/>
        <family val="0"/>
        <charset val="1"/>
      </rPr>
      <t xml:space="preserve">· </t>
    </r>
    <r>
      <rPr>
        <sz val="9"/>
        <color rgb="FF6B6B77"/>
        <rFont val="Noto Sans CJK SC"/>
        <family val="2"/>
      </rPr>
      <t xml:space="preserve">브랜드</t>
    </r>
  </si>
  <si>
    <r>
      <rPr>
        <b val="true"/>
        <sz val="10.5"/>
        <color rgb="FF111114"/>
        <rFont val="Noto Sans CJK SC"/>
        <family val="2"/>
      </rPr>
      <t xml:space="preserve">고른 </t>
    </r>
    <r>
      <rPr>
        <b val="true"/>
        <sz val="10.5"/>
        <color rgb="FF111114"/>
        <rFont val="맑은 고딕"/>
        <family val="0"/>
        <charset val="1"/>
      </rPr>
      <t xml:space="preserve">3</t>
    </r>
    <r>
      <rPr>
        <b val="true"/>
        <sz val="10.5"/>
        <color rgb="FF111114"/>
        <rFont val="Noto Sans CJK SC"/>
        <family val="2"/>
      </rPr>
      <t xml:space="preserve">개를 놓고 견줍니다</t>
    </r>
  </si>
  <si>
    <t xml:space="preserve">고른 유형</t>
  </si>
  <si>
    <t xml:space="preserve">고객이 지갑을 여는 이유</t>
  </si>
  <si>
    <t xml:space="preserve">돈이 언제 들어옵니까</t>
  </si>
  <si>
    <t xml:space="preserve">걸림돌</t>
  </si>
  <si>
    <t xml:space="preserve">안 되면 안 내니까 부담이 없다</t>
  </si>
  <si>
    <r>
      <rPr>
        <sz val="9"/>
        <color rgb="FF9A9AA6"/>
        <rFont val="Noto Sans CJK SC"/>
        <family val="2"/>
      </rPr>
      <t xml:space="preserve">낙찰 후 </t>
    </r>
    <r>
      <rPr>
        <sz val="9"/>
        <color rgb="FF9A9AA6"/>
        <rFont val="맑은 고딕"/>
        <family val="0"/>
        <charset val="1"/>
      </rPr>
      <t xml:space="preserve">2~3</t>
    </r>
    <r>
      <rPr>
        <sz val="9"/>
        <color rgb="FF9A9AA6"/>
        <rFont val="Noto Sans CJK SC"/>
        <family val="2"/>
      </rPr>
      <t xml:space="preserve">개월</t>
    </r>
  </si>
  <si>
    <t xml:space="preserve">우리 현금이 먼저 나갑니다</t>
  </si>
  <si>
    <r>
      <rPr>
        <sz val="9"/>
        <color rgb="FF6B6B77"/>
        <rFont val="Noto Sans CJK SC"/>
        <family val="2"/>
      </rPr>
      <t xml:space="preserve">※ 같은 제품도 받는 방식을 바꾸면 고객도 경쟁자도 달라집니다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한 유형만 보고 정하지 말고 세 개를 놓고 견줍니다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특히 「돈이 언제 들어옵니까」 칸이 회사를 살리기도 하고 죽이기도 합니다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</si>
  <si>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b val="true"/>
        <sz val="15"/>
        <color rgb="FFFFFFFF"/>
        <rFont val="맑은 고딕"/>
        <family val="0"/>
        <charset val="1"/>
      </rPr>
      <t xml:space="preserve">23.  4P </t>
    </r>
    <r>
      <rPr>
        <b val="true"/>
        <sz val="15"/>
        <color rgb="FFFFFFFF"/>
        <rFont val="Noto Sans CJK SC"/>
        <family val="2"/>
      </rPr>
      <t xml:space="preserve">마케팅 믹스    </t>
    </r>
    <r>
      <rPr>
        <b val="true"/>
        <sz val="15"/>
        <color rgb="FFFFFFFF"/>
        <rFont val="맑은 고딕"/>
        <family val="0"/>
        <charset val="1"/>
      </rPr>
      <t xml:space="preserve">Product · Price · Place · Promotion</t>
    </r>
  </si>
  <si>
    <r>
      <rPr>
        <sz val="9.5"/>
        <color rgb="FF111114"/>
        <rFont val="Noto Sans CJK SC"/>
        <family val="2"/>
      </rPr>
      <t xml:space="preserve">팔 준비가 끝났을 때 실행 계획으로 옮길 때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</si>
  <si>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제품 → 가격 → 유통 → 판촉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넷이 서로 안 어긋나는지 마지막에 한 번 훑습니다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</si>
  <si>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가격을 원가에 얼마 붙이는 식으로 정하는 것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고객이 대안에 지금 내는 돈에서 거꾸로 잡습니다</t>
    </r>
    <r>
      <rPr>
        <sz val="9.5"/>
        <color rgb="FF111114"/>
        <rFont val="맑은 고딕"/>
        <family val="0"/>
        <charset val="1"/>
      </rPr>
      <t xml:space="preserve">.</t>
    </r>
  </si>
  <si>
    <t xml:space="preserve">넷이 서로 어긋나지 않게</t>
  </si>
  <si>
    <r>
      <rPr>
        <b val="true"/>
        <sz val="9.5"/>
        <color rgb="FF111114"/>
        <rFont val="맑은 고딕"/>
        <family val="0"/>
        <charset val="1"/>
      </rPr>
      <t xml:space="preserve">Product  </t>
    </r>
    <r>
      <rPr>
        <b val="true"/>
        <sz val="9.5"/>
        <color rgb="FF111114"/>
        <rFont val="Noto Sans CJK SC"/>
        <family val="2"/>
      </rPr>
      <t xml:space="preserve">제품</t>
    </r>
  </si>
  <si>
    <r>
      <rPr>
        <b val="true"/>
        <sz val="9.5"/>
        <color rgb="FF111114"/>
        <rFont val="맑은 고딕"/>
        <family val="0"/>
        <charset val="1"/>
      </rPr>
      <t xml:space="preserve">Price  </t>
    </r>
    <r>
      <rPr>
        <b val="true"/>
        <sz val="9.5"/>
        <color rgb="FF111114"/>
        <rFont val="Noto Sans CJK SC"/>
        <family val="2"/>
      </rPr>
      <t xml:space="preserve">가격</t>
    </r>
  </si>
  <si>
    <r>
      <rPr>
        <sz val="9"/>
        <color rgb="FF9A9AA6"/>
        <rFont val="Noto Sans CJK SC"/>
        <family val="2"/>
      </rPr>
      <t xml:space="preserve">무엇을 팝니까</t>
    </r>
    <r>
      <rPr>
        <sz val="9"/>
        <color rgb="FF9A9AA6"/>
        <rFont val="맑은 고딕"/>
        <family val="0"/>
        <charset val="1"/>
      </rPr>
      <t xml:space="preserve">. </t>
    </r>
    <r>
      <rPr>
        <sz val="9"/>
        <color rgb="FF9A9AA6"/>
        <rFont val="Noto Sans CJK SC"/>
        <family val="2"/>
      </rPr>
      <t xml:space="preserve">어디까지가 제품이고 어디부터가 옵션입니까</t>
    </r>
    <r>
      <rPr>
        <sz val="9"/>
        <color rgb="FF9A9AA6"/>
        <rFont val="맑은 고딕"/>
        <family val="0"/>
        <charset val="1"/>
      </rPr>
      <t xml:space="preserve">.</t>
    </r>
  </si>
  <si>
    <r>
      <rPr>
        <sz val="9"/>
        <color rgb="FF9A9AA6"/>
        <rFont val="Noto Sans CJK SC"/>
        <family val="2"/>
      </rPr>
      <t xml:space="preserve">얼마입니까</t>
    </r>
    <r>
      <rPr>
        <sz val="9"/>
        <color rgb="FF9A9AA6"/>
        <rFont val="맑은 고딕"/>
        <family val="0"/>
        <charset val="1"/>
      </rPr>
      <t xml:space="preserve">. </t>
    </r>
    <r>
      <rPr>
        <sz val="9"/>
        <color rgb="FF9A9AA6"/>
        <rFont val="Noto Sans CJK SC"/>
        <family val="2"/>
      </rPr>
      <t xml:space="preserve">왜 그 값입니까</t>
    </r>
    <r>
      <rPr>
        <sz val="9"/>
        <color rgb="FF9A9AA6"/>
        <rFont val="맑은 고딕"/>
        <family val="0"/>
        <charset val="1"/>
      </rPr>
      <t xml:space="preserve">. 17</t>
    </r>
    <r>
      <rPr>
        <sz val="9"/>
        <color rgb="FF9A9AA6"/>
        <rFont val="Noto Sans CJK SC"/>
        <family val="2"/>
      </rPr>
      <t xml:space="preserve">번 시트에서 정한 값</t>
    </r>
    <r>
      <rPr>
        <sz val="9"/>
        <color rgb="FF9A9AA6"/>
        <rFont val="맑은 고딕"/>
        <family val="0"/>
        <charset val="1"/>
      </rPr>
      <t xml:space="preserve">.</t>
    </r>
  </si>
  <si>
    <r>
      <rPr>
        <b val="true"/>
        <sz val="9.5"/>
        <color rgb="FF111114"/>
        <rFont val="맑은 고딕"/>
        <family val="0"/>
        <charset val="1"/>
      </rPr>
      <t xml:space="preserve">Place  </t>
    </r>
    <r>
      <rPr>
        <b val="true"/>
        <sz val="9.5"/>
        <color rgb="FF111114"/>
        <rFont val="Noto Sans CJK SC"/>
        <family val="2"/>
      </rPr>
      <t xml:space="preserve">유통</t>
    </r>
  </si>
  <si>
    <r>
      <rPr>
        <b val="true"/>
        <sz val="9.5"/>
        <color rgb="FF111114"/>
        <rFont val="맑은 고딕"/>
        <family val="0"/>
        <charset val="1"/>
      </rPr>
      <t xml:space="preserve">Promotion  </t>
    </r>
    <r>
      <rPr>
        <b val="true"/>
        <sz val="9.5"/>
        <color rgb="FF111114"/>
        <rFont val="Noto Sans CJK SC"/>
        <family val="2"/>
      </rPr>
      <t xml:space="preserve">판촉</t>
    </r>
  </si>
  <si>
    <r>
      <rPr>
        <sz val="9"/>
        <color rgb="FF9A9AA6"/>
        <rFont val="Noto Sans CJK SC"/>
        <family val="2"/>
      </rPr>
      <t xml:space="preserve">어디서 삽니까</t>
    </r>
    <r>
      <rPr>
        <sz val="9"/>
        <color rgb="FF9A9AA6"/>
        <rFont val="맑은 고딕"/>
        <family val="0"/>
        <charset val="1"/>
      </rPr>
      <t xml:space="preserve">. </t>
    </r>
    <r>
      <rPr>
        <sz val="9"/>
        <color rgb="FF9A9AA6"/>
        <rFont val="Noto Sans CJK SC"/>
        <family val="2"/>
      </rPr>
      <t xml:space="preserve">직접 </t>
    </r>
    <r>
      <rPr>
        <sz val="9"/>
        <color rgb="FF9A9AA6"/>
        <rFont val="맑은 고딕"/>
        <family val="0"/>
        <charset val="1"/>
      </rPr>
      <t xml:space="preserve">· </t>
    </r>
    <r>
      <rPr>
        <sz val="9"/>
        <color rgb="FF9A9AA6"/>
        <rFont val="Noto Sans CJK SC"/>
        <family val="2"/>
      </rPr>
      <t xml:space="preserve">대리점 </t>
    </r>
    <r>
      <rPr>
        <sz val="9"/>
        <color rgb="FF9A9AA6"/>
        <rFont val="맑은 고딕"/>
        <family val="0"/>
        <charset val="1"/>
      </rPr>
      <t xml:space="preserve">· </t>
    </r>
    <r>
      <rPr>
        <sz val="9"/>
        <color rgb="FF9A9AA6"/>
        <rFont val="Noto Sans CJK SC"/>
        <family val="2"/>
      </rPr>
      <t xml:space="preserve">온라인 </t>
    </r>
    <r>
      <rPr>
        <sz val="9"/>
        <color rgb="FF9A9AA6"/>
        <rFont val="맑은 고딕"/>
        <family val="0"/>
        <charset val="1"/>
      </rPr>
      <t xml:space="preserve">· </t>
    </r>
    <r>
      <rPr>
        <sz val="9"/>
        <color rgb="FF9A9AA6"/>
        <rFont val="Noto Sans CJK SC"/>
        <family val="2"/>
      </rPr>
      <t xml:space="preserve">조달청 나라장터</t>
    </r>
    <r>
      <rPr>
        <sz val="9"/>
        <color rgb="FF9A9AA6"/>
        <rFont val="맑은 고딕"/>
        <family val="0"/>
        <charset val="1"/>
      </rPr>
      <t xml:space="preserve">.</t>
    </r>
  </si>
  <si>
    <r>
      <rPr>
        <sz val="9"/>
        <color rgb="FF9A9AA6"/>
        <rFont val="Noto Sans CJK SC"/>
        <family val="2"/>
      </rPr>
      <t xml:space="preserve">어떻게 알립니까</t>
    </r>
    <r>
      <rPr>
        <sz val="9"/>
        <color rgb="FF9A9AA6"/>
        <rFont val="맑은 고딕"/>
        <family val="0"/>
        <charset val="1"/>
      </rPr>
      <t xml:space="preserve">. </t>
    </r>
    <r>
      <rPr>
        <sz val="9"/>
        <color rgb="FF9A9AA6"/>
        <rFont val="Noto Sans CJK SC"/>
        <family val="2"/>
      </rPr>
      <t xml:space="preserve">검색 </t>
    </r>
    <r>
      <rPr>
        <sz val="9"/>
        <color rgb="FF9A9AA6"/>
        <rFont val="맑은 고딕"/>
        <family val="0"/>
        <charset val="1"/>
      </rPr>
      <t xml:space="preserve">· </t>
    </r>
    <r>
      <rPr>
        <sz val="9"/>
        <color rgb="FF9A9AA6"/>
        <rFont val="Noto Sans CJK SC"/>
        <family val="2"/>
      </rPr>
      <t xml:space="preserve">세미나 </t>
    </r>
    <r>
      <rPr>
        <sz val="9"/>
        <color rgb="FF9A9AA6"/>
        <rFont val="맑은 고딕"/>
        <family val="0"/>
        <charset val="1"/>
      </rPr>
      <t xml:space="preserve">· </t>
    </r>
    <r>
      <rPr>
        <sz val="9"/>
        <color rgb="FF9A9AA6"/>
        <rFont val="Noto Sans CJK SC"/>
        <family val="2"/>
      </rPr>
      <t xml:space="preserve">소개 </t>
    </r>
    <r>
      <rPr>
        <sz val="9"/>
        <color rgb="FF9A9AA6"/>
        <rFont val="맑은 고딕"/>
        <family val="0"/>
        <charset val="1"/>
      </rPr>
      <t xml:space="preserve">· </t>
    </r>
    <r>
      <rPr>
        <sz val="9"/>
        <color rgb="FF9A9AA6"/>
        <rFont val="Noto Sans CJK SC"/>
        <family val="2"/>
      </rPr>
      <t xml:space="preserve">광고</t>
    </r>
    <r>
      <rPr>
        <sz val="9"/>
        <color rgb="FF9A9AA6"/>
        <rFont val="맑은 고딕"/>
        <family val="0"/>
        <charset val="1"/>
      </rPr>
      <t xml:space="preserve">.</t>
    </r>
  </si>
  <si>
    <t xml:space="preserve">마지막 점검 — 넷이 한 사람을 가리킵니까</t>
  </si>
  <si>
    <t xml:space="preserve">비싼 값을 매겼는데 싸구려처럼 파는 곳에 두지 않았습니까</t>
  </si>
  <si>
    <t xml:space="preserve">판촉에서 한 약속을 제품이 지킬 수 있습니까</t>
  </si>
  <si>
    <t xml:space="preserve">고객이 실제로 가는 곳에 물건을 두었습니까</t>
  </si>
  <si>
    <r>
      <rPr>
        <sz val="9"/>
        <color rgb="FF6B6B77"/>
        <rFont val="Noto Sans CJK SC"/>
        <family val="2"/>
      </rPr>
      <t xml:space="preserve">※ 값을 원가에 얼마 붙이는 식으로 정하지 않습니다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고객이 지금 그 문제에 쓰고 있는 돈에서 거꾸로 잡습니다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</si>
  <si>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b val="true"/>
        <sz val="15"/>
        <color rgb="FFFFFFFF"/>
        <rFont val="맑은 고딕"/>
        <family val="0"/>
        <charset val="1"/>
      </rPr>
      <t xml:space="preserve">24.  </t>
    </r>
    <r>
      <rPr>
        <b val="true"/>
        <sz val="15"/>
        <color rgb="FFFFFFFF"/>
        <rFont val="Noto Sans CJK SC"/>
        <family val="2"/>
      </rPr>
      <t xml:space="preserve">해적 지표    </t>
    </r>
    <r>
      <rPr>
        <b val="true"/>
        <sz val="15"/>
        <color rgb="FFFFFFFF"/>
        <rFont val="맑은 고딕"/>
        <family val="0"/>
        <charset val="1"/>
      </rPr>
      <t xml:space="preserve">AARRR</t>
    </r>
  </si>
  <si>
    <r>
      <rPr>
        <sz val="9.5"/>
        <color rgb="FF111114"/>
        <rFont val="Noto Sans CJK SC"/>
        <family val="2"/>
      </rPr>
      <t xml:space="preserve">서비스가 돌아가기 시작했을 때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어느 단계가 새는지 봅니다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</si>
  <si>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유입 → 활성 → 유지 → 추천 → 매출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각 단계 숫자를 넣으면 전환율이 자동으로 나옵니다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</si>
  <si>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다섯 단계를 동시에 고치려는 것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전환율이 가장 낮은 한 곳만 고칩니다</t>
    </r>
    <r>
      <rPr>
        <sz val="9.5"/>
        <color rgb="FF111114"/>
        <rFont val="맑은 고딕"/>
        <family val="0"/>
        <charset val="1"/>
      </rPr>
      <t xml:space="preserve">.</t>
    </r>
  </si>
  <si>
    <t xml:space="preserve">단계별 사람 수만 넣으면 전환율이 자동으로 나옵니다</t>
  </si>
  <si>
    <t xml:space="preserve">무엇을 셉니까</t>
  </si>
  <si>
    <t xml:space="preserve">이번 달 사람 수</t>
  </si>
  <si>
    <t xml:space="preserve">앞 단계 대비</t>
  </si>
  <si>
    <t xml:space="preserve">맨 처음 대비</t>
  </si>
  <si>
    <r>
      <rPr>
        <b val="true"/>
        <sz val="9.5"/>
        <color rgb="FF111114"/>
        <rFont val="맑은 고딕"/>
        <family val="0"/>
        <charset val="1"/>
      </rPr>
      <t xml:space="preserve">A </t>
    </r>
    <r>
      <rPr>
        <b val="true"/>
        <sz val="9.5"/>
        <color rgb="FF111114"/>
        <rFont val="Noto Sans CJK SC"/>
        <family val="2"/>
      </rPr>
      <t xml:space="preserve">유입 </t>
    </r>
    <r>
      <rPr>
        <b val="true"/>
        <sz val="9.5"/>
        <color rgb="FF111114"/>
        <rFont val="맑은 고딕"/>
        <family val="0"/>
        <charset val="1"/>
      </rPr>
      <t xml:space="preserve">Acquisition</t>
    </r>
  </si>
  <si>
    <t xml:space="preserve">사이트에 들어온 사람</t>
  </si>
  <si>
    <r>
      <rPr>
        <b val="true"/>
        <sz val="9.5"/>
        <color rgb="FF111114"/>
        <rFont val="맑은 고딕"/>
        <family val="0"/>
        <charset val="1"/>
      </rPr>
      <t xml:space="preserve">A </t>
    </r>
    <r>
      <rPr>
        <b val="true"/>
        <sz val="9.5"/>
        <color rgb="FF111114"/>
        <rFont val="Noto Sans CJK SC"/>
        <family val="2"/>
      </rPr>
      <t xml:space="preserve">활성 </t>
    </r>
    <r>
      <rPr>
        <b val="true"/>
        <sz val="9.5"/>
        <color rgb="FF111114"/>
        <rFont val="맑은 고딕"/>
        <family val="0"/>
        <charset val="1"/>
      </rPr>
      <t xml:space="preserve">Activation</t>
    </r>
  </si>
  <si>
    <t xml:space="preserve">가입까지 한 사람</t>
  </si>
  <si>
    <r>
      <rPr>
        <b val="true"/>
        <sz val="9.5"/>
        <color rgb="FF111114"/>
        <rFont val="맑은 고딕"/>
        <family val="0"/>
        <charset val="1"/>
      </rPr>
      <t xml:space="preserve">R </t>
    </r>
    <r>
      <rPr>
        <b val="true"/>
        <sz val="9.5"/>
        <color rgb="FF111114"/>
        <rFont val="Noto Sans CJK SC"/>
        <family val="2"/>
      </rPr>
      <t xml:space="preserve">유지 </t>
    </r>
    <r>
      <rPr>
        <b val="true"/>
        <sz val="9.5"/>
        <color rgb="FF111114"/>
        <rFont val="맑은 고딕"/>
        <family val="0"/>
        <charset val="1"/>
      </rPr>
      <t xml:space="preserve">Retention</t>
    </r>
  </si>
  <si>
    <t xml:space="preserve">다음 달에도 다시 온 사람</t>
  </si>
  <si>
    <r>
      <rPr>
        <b val="true"/>
        <sz val="9.5"/>
        <color rgb="FF111114"/>
        <rFont val="맑은 고딕"/>
        <family val="0"/>
        <charset val="1"/>
      </rPr>
      <t xml:space="preserve">R </t>
    </r>
    <r>
      <rPr>
        <b val="true"/>
        <sz val="9.5"/>
        <color rgb="FF111114"/>
        <rFont val="Noto Sans CJK SC"/>
        <family val="2"/>
      </rPr>
      <t xml:space="preserve">추천 </t>
    </r>
    <r>
      <rPr>
        <b val="true"/>
        <sz val="9.5"/>
        <color rgb="FF111114"/>
        <rFont val="맑은 고딕"/>
        <family val="0"/>
        <charset val="1"/>
      </rPr>
      <t xml:space="preserve">Referral</t>
    </r>
  </si>
  <si>
    <t xml:space="preserve">남에게 알린 사람</t>
  </si>
  <si>
    <r>
      <rPr>
        <b val="true"/>
        <sz val="9.5"/>
        <color rgb="FF111114"/>
        <rFont val="맑은 고딕"/>
        <family val="0"/>
        <charset val="1"/>
      </rPr>
      <t xml:space="preserve">R </t>
    </r>
    <r>
      <rPr>
        <b val="true"/>
        <sz val="9.5"/>
        <color rgb="FF111114"/>
        <rFont val="Noto Sans CJK SC"/>
        <family val="2"/>
      </rPr>
      <t xml:space="preserve">매출 </t>
    </r>
    <r>
      <rPr>
        <b val="true"/>
        <sz val="9.5"/>
        <color rgb="FF111114"/>
        <rFont val="맑은 고딕"/>
        <family val="0"/>
        <charset val="1"/>
      </rPr>
      <t xml:space="preserve">Revenue</t>
    </r>
  </si>
  <si>
    <t xml:space="preserve">돈을 낸 사람</t>
  </si>
  <si>
    <t xml:space="preserve">여기 하나만 고칩니다</t>
  </si>
  <si>
    <t xml:space="preserve">이번 달에 그 단계에 할 일 하나</t>
  </si>
  <si>
    <r>
      <rPr>
        <sz val="9"/>
        <color rgb="FF6B6B77"/>
        <rFont val="Noto Sans CJK SC"/>
        <family val="2"/>
      </rPr>
      <t xml:space="preserve">※ 다섯 단계를 동시에 고치려 하면 아무것도 안 바뀝니다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전환율이 가장 낮은 한 곳만 고치고 다음 달에 다시 잽니다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</si>
  <si>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b val="true"/>
        <sz val="15"/>
        <color rgb="FFFFFFFF"/>
        <rFont val="맑은 고딕"/>
        <family val="0"/>
        <charset val="1"/>
      </rPr>
      <t xml:space="preserve">25.  </t>
    </r>
    <r>
      <rPr>
        <b val="true"/>
        <sz val="15"/>
        <color rgb="FFFFFFFF"/>
        <rFont val="Noto Sans CJK SC"/>
        <family val="2"/>
      </rPr>
      <t xml:space="preserve">안소프 매트릭스    </t>
    </r>
    <r>
      <rPr>
        <b val="true"/>
        <sz val="15"/>
        <color rgb="FFFFFFFF"/>
        <rFont val="맑은 고딕"/>
        <family val="0"/>
        <charset val="1"/>
      </rPr>
      <t xml:space="preserve">Ansoff Matrix</t>
    </r>
  </si>
  <si>
    <r>
      <rPr>
        <sz val="9.5"/>
        <color rgb="FF111114"/>
        <rFont val="Noto Sans CJK SC"/>
        <family val="2"/>
      </rPr>
      <t xml:space="preserve">다음에 무엇을 할지 고를 때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네 갈래 중 하나를 고릅니다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</si>
  <si>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지금 시장</t>
    </r>
    <r>
      <rPr>
        <sz val="9.5"/>
        <color rgb="FF111114"/>
        <rFont val="맑은 고딕"/>
        <family val="0"/>
        <charset val="1"/>
      </rPr>
      <t xml:space="preserve">·</t>
    </r>
    <r>
      <rPr>
        <sz val="9.5"/>
        <color rgb="FF111114"/>
        <rFont val="Noto Sans CJK SC"/>
        <family val="2"/>
      </rPr>
      <t xml:space="preserve">지금 제품이 어디인지 찍고 → 네 칸에 후보를 적고 → 위험과 필요한 돈을 견줍니다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</si>
  <si>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다각화</t>
    </r>
    <r>
      <rPr>
        <sz val="9.5"/>
        <color rgb="FF111114"/>
        <rFont val="맑은 고딕"/>
        <family val="0"/>
        <charset val="1"/>
      </rPr>
      <t xml:space="preserve">(</t>
    </r>
    <r>
      <rPr>
        <sz val="9.5"/>
        <color rgb="FF111114"/>
        <rFont val="Noto Sans CJK SC"/>
        <family val="2"/>
      </rPr>
      <t xml:space="preserve">오른쪽 아래</t>
    </r>
    <r>
      <rPr>
        <sz val="9.5"/>
        <color rgb="FF111114"/>
        <rFont val="맑은 고딕"/>
        <family val="0"/>
        <charset val="1"/>
      </rPr>
      <t xml:space="preserve">)</t>
    </r>
    <r>
      <rPr>
        <sz val="9.5"/>
        <color rgb="FF111114"/>
        <rFont val="Noto Sans CJK SC"/>
        <family val="2"/>
      </rPr>
      <t xml:space="preserve">부터 고르는 것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가장 위험한 칸입니다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왼쪽 위부터 짜냅니다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</si>
  <si>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b val="true"/>
        <sz val="10.5"/>
        <color rgb="FF111114"/>
        <rFont val="Noto Sans CJK SC"/>
        <family val="2"/>
      </rPr>
      <t xml:space="preserve">가로는 제품</t>
    </r>
    <r>
      <rPr>
        <b val="true"/>
        <sz val="10.5"/>
        <color rgb="FF111114"/>
        <rFont val="맑은 고딕"/>
        <family val="0"/>
        <charset val="1"/>
      </rPr>
      <t xml:space="preserve">, </t>
    </r>
    <r>
      <rPr>
        <b val="true"/>
        <sz val="10.5"/>
        <color rgb="FF111114"/>
        <rFont val="Noto Sans CJK SC"/>
        <family val="2"/>
      </rPr>
      <t xml:space="preserve">세로는 시장입니다</t>
    </r>
  </si>
  <si>
    <t xml:space="preserve">지금 제품</t>
  </si>
  <si>
    <t xml:space="preserve">새 제품</t>
  </si>
  <si>
    <t xml:space="preserve">지금 시장</t>
  </si>
  <si>
    <t xml:space="preserve">시장 침투  가장 안전</t>
  </si>
  <si>
    <t xml:space="preserve">제품 개발  중간</t>
  </si>
  <si>
    <t xml:space="preserve">여기에 해당하는 후보를 적습니다</t>
  </si>
  <si>
    <t xml:space="preserve">새 시장</t>
  </si>
  <si>
    <t xml:space="preserve">시장 개척  중간</t>
  </si>
  <si>
    <t xml:space="preserve">다각화  가장 위험</t>
  </si>
  <si>
    <t xml:space="preserve">고른 칸</t>
  </si>
  <si>
    <t xml:space="preserve">무엇을 합니까</t>
  </si>
  <si>
    <t xml:space="preserve">드는 돈</t>
  </si>
  <si>
    <t xml:space="preserve">위험</t>
  </si>
  <si>
    <t xml:space="preserve">시장 침투</t>
  </si>
  <si>
    <t xml:space="preserve">기존 고객에게 옵션 하나 더</t>
  </si>
  <si>
    <r>
      <rPr>
        <sz val="9"/>
        <color rgb="FF9A9AA6"/>
        <rFont val="맑은 고딕"/>
        <family val="0"/>
        <charset val="1"/>
      </rPr>
      <t xml:space="preserve">3</t>
    </r>
    <r>
      <rPr>
        <sz val="9"/>
        <color rgb="FF9A9AA6"/>
        <rFont val="Noto Sans CJK SC"/>
        <family val="2"/>
      </rPr>
      <t xml:space="preserve">천만원</t>
    </r>
  </si>
  <si>
    <t xml:space="preserve">낮음</t>
  </si>
  <si>
    <r>
      <rPr>
        <sz val="9"/>
        <color rgb="FF6B6B77"/>
        <rFont val="Noto Sans CJK SC"/>
        <family val="2"/>
      </rPr>
      <t xml:space="preserve">※ 다각화</t>
    </r>
    <r>
      <rPr>
        <sz val="9"/>
        <color rgb="FF6B6B77"/>
        <rFont val="맑은 고딕"/>
        <family val="0"/>
        <charset val="1"/>
      </rPr>
      <t xml:space="preserve">(</t>
    </r>
    <r>
      <rPr>
        <sz val="9"/>
        <color rgb="FF6B6B77"/>
        <rFont val="Noto Sans CJK SC"/>
        <family val="2"/>
      </rPr>
      <t xml:space="preserve">오른쪽 아래</t>
    </r>
    <r>
      <rPr>
        <sz val="9"/>
        <color rgb="FF6B6B77"/>
        <rFont val="맑은 고딕"/>
        <family val="0"/>
        <charset val="1"/>
      </rPr>
      <t xml:space="preserve">)</t>
    </r>
    <r>
      <rPr>
        <sz val="9"/>
        <color rgb="FF6B6B77"/>
        <rFont val="Noto Sans CJK SC"/>
        <family val="2"/>
      </rPr>
      <t xml:space="preserve">는 새 제품을 새 시장에 파는 것이라 실패 확률이 가장 높습니다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왼쪽 위부터 짜냅니다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지금 고객에게 더 팔 것이 정말 없는지가 첫 질문입니다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</si>
  <si>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b val="true"/>
        <sz val="15"/>
        <color rgb="FFFFFFFF"/>
        <rFont val="맑은 고딕"/>
        <family val="0"/>
        <charset val="1"/>
      </rPr>
      <t xml:space="preserve">26.  BCG </t>
    </r>
    <r>
      <rPr>
        <b val="true"/>
        <sz val="15"/>
        <color rgb="FFFFFFFF"/>
        <rFont val="Noto Sans CJK SC"/>
        <family val="2"/>
      </rPr>
      <t xml:space="preserve">매트릭스    </t>
    </r>
    <r>
      <rPr>
        <b val="true"/>
        <sz val="15"/>
        <color rgb="FFFFFFFF"/>
        <rFont val="맑은 고딕"/>
        <family val="0"/>
        <charset val="1"/>
      </rPr>
      <t xml:space="preserve">BCG Matrix</t>
    </r>
  </si>
  <si>
    <r>
      <rPr>
        <sz val="9.5"/>
        <color rgb="FF111114"/>
        <rFont val="Noto Sans CJK SC"/>
        <family val="2"/>
      </rPr>
      <t xml:space="preserve">제품이 여럿일 때 어디에 돈을 넣을지 정할 때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</si>
  <si>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제품별 시장 성장률과 우리 점유율을 넣으면 네 칸 중 어디인지 자동으로 나옵니다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</si>
  <si>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제품이 하나인데 억지로 쓰는 것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둘 이상일 때 쓰는 도구입니다</t>
    </r>
    <r>
      <rPr>
        <sz val="9.5"/>
        <color rgb="FF111114"/>
        <rFont val="맑은 고딕"/>
        <family val="0"/>
        <charset val="1"/>
      </rPr>
      <t xml:space="preserve">.</t>
    </r>
  </si>
  <si>
    <t xml:space="preserve">제품별 숫자를 넣으면 어느 칸인지 자동으로 나옵니다</t>
  </si>
  <si>
    <r>
      <rPr>
        <b val="true"/>
        <sz val="9.5"/>
        <color rgb="FFFFFFFF"/>
        <rFont val="Noto Sans CJK SC"/>
        <family val="2"/>
      </rPr>
      <t xml:space="preserve">제품 </t>
    </r>
    <r>
      <rPr>
        <b val="true"/>
        <sz val="9.5"/>
        <color rgb="FFFFFFFF"/>
        <rFont val="맑은 고딕"/>
        <family val="0"/>
        <charset val="1"/>
      </rPr>
      <t xml:space="preserve">· </t>
    </r>
    <r>
      <rPr>
        <b val="true"/>
        <sz val="9.5"/>
        <color rgb="FFFFFFFF"/>
        <rFont val="Noto Sans CJK SC"/>
        <family val="2"/>
      </rPr>
      <t xml:space="preserve">사업</t>
    </r>
  </si>
  <si>
    <t xml:space="preserve">시장 성장률</t>
  </si>
  <si>
    <r>
      <rPr>
        <b val="true"/>
        <sz val="9.5"/>
        <color rgb="FFFFFFFF"/>
        <rFont val="Noto Sans CJK SC"/>
        <family val="2"/>
      </rPr>
      <t xml:space="preserve">우리 점유율 </t>
    </r>
    <r>
      <rPr>
        <b val="true"/>
        <sz val="9.5"/>
        <color rgb="FFFFFFFF"/>
        <rFont val="맑은 고딕"/>
        <family val="0"/>
        <charset val="1"/>
      </rPr>
      <t xml:space="preserve">÷ 1</t>
    </r>
    <r>
      <rPr>
        <b val="true"/>
        <sz val="9.5"/>
        <color rgb="FFFFFFFF"/>
        <rFont val="Noto Sans CJK SC"/>
        <family val="2"/>
      </rPr>
      <t xml:space="preserve">위 점유율</t>
    </r>
  </si>
  <si>
    <t xml:space="preserve">→ 어느 칸</t>
  </si>
  <si>
    <r>
      <rPr>
        <sz val="9.5"/>
        <color rgb="FF111114"/>
        <rFont val="맑은 고딕"/>
        <family val="0"/>
        <charset val="1"/>
      </rPr>
      <t xml:space="preserve">A </t>
    </r>
    <r>
      <rPr>
        <sz val="9.5"/>
        <color rgb="FF111114"/>
        <rFont val="Noto Sans CJK SC"/>
        <family val="2"/>
      </rPr>
      <t xml:space="preserve">제품</t>
    </r>
  </si>
  <si>
    <r>
      <rPr>
        <sz val="9.5"/>
        <color rgb="FF111114"/>
        <rFont val="맑은 고딕"/>
        <family val="0"/>
        <charset val="1"/>
      </rPr>
      <t xml:space="preserve">B </t>
    </r>
    <r>
      <rPr>
        <sz val="9.5"/>
        <color rgb="FF111114"/>
        <rFont val="Noto Sans CJK SC"/>
        <family val="2"/>
      </rPr>
      <t xml:space="preserve">제품</t>
    </r>
  </si>
  <si>
    <r>
      <rPr>
        <sz val="9.5"/>
        <color rgb="FF111114"/>
        <rFont val="맑은 고딕"/>
        <family val="0"/>
        <charset val="1"/>
      </rPr>
      <t xml:space="preserve">C </t>
    </r>
    <r>
      <rPr>
        <sz val="9.5"/>
        <color rgb="FF111114"/>
        <rFont val="Noto Sans CJK SC"/>
        <family val="2"/>
      </rPr>
      <t xml:space="preserve">제품</t>
    </r>
  </si>
  <si>
    <r>
      <rPr>
        <sz val="9.5"/>
        <color rgb="FF111114"/>
        <rFont val="맑은 고딕"/>
        <family val="0"/>
        <charset val="1"/>
      </rPr>
      <t xml:space="preserve">D </t>
    </r>
    <r>
      <rPr>
        <sz val="9.5"/>
        <color rgb="FF111114"/>
        <rFont val="Noto Sans CJK SC"/>
        <family val="2"/>
      </rPr>
      <t xml:space="preserve">제품</t>
    </r>
  </si>
  <si>
    <t xml:space="preserve">기준선</t>
  </si>
  <si>
    <r>
      <rPr>
        <sz val="9"/>
        <color rgb="FF6B6B77"/>
        <rFont val="Noto Sans CJK SC"/>
        <family val="2"/>
      </rPr>
      <t xml:space="preserve">※ 시장 성장률 </t>
    </r>
    <r>
      <rPr>
        <sz val="9"/>
        <color rgb="FF6B6B77"/>
        <rFont val="맑은 고딕"/>
        <family val="0"/>
        <charset val="1"/>
      </rPr>
      <t xml:space="preserve">10%</t>
    </r>
    <r>
      <rPr>
        <sz val="9"/>
        <color rgb="FF6B6B77"/>
        <rFont val="Noto Sans CJK SC"/>
        <family val="2"/>
      </rPr>
      <t xml:space="preserve">를 기준으로 위아래를</t>
    </r>
    <r>
      <rPr>
        <sz val="9"/>
        <color rgb="FF6B6B77"/>
        <rFont val="맑은 고딕"/>
        <family val="0"/>
        <charset val="1"/>
      </rPr>
      <t xml:space="preserve">, </t>
    </r>
    <r>
      <rPr>
        <sz val="9"/>
        <color rgb="FF6B6B77"/>
        <rFont val="Noto Sans CJK SC"/>
        <family val="2"/>
      </rPr>
      <t xml:space="preserve">상대 점유율 </t>
    </r>
    <r>
      <rPr>
        <sz val="9"/>
        <color rgb="FF6B6B77"/>
        <rFont val="맑은 고딕"/>
        <family val="0"/>
        <charset val="1"/>
      </rPr>
      <t xml:space="preserve">1.0(=1</t>
    </r>
    <r>
      <rPr>
        <sz val="9"/>
        <color rgb="FF6B6B77"/>
        <rFont val="Noto Sans CJK SC"/>
        <family val="2"/>
      </rPr>
      <t xml:space="preserve">위와 같음</t>
    </r>
    <r>
      <rPr>
        <sz val="9"/>
        <color rgb="FF6B6B77"/>
        <rFont val="맑은 고딕"/>
        <family val="0"/>
        <charset val="1"/>
      </rPr>
      <t xml:space="preserve">)</t>
    </r>
    <r>
      <rPr>
        <sz val="9"/>
        <color rgb="FF6B6B77"/>
        <rFont val="Noto Sans CJK SC"/>
        <family val="2"/>
      </rPr>
      <t xml:space="preserve">을 기준으로 좌우를 나눴습니다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업종에 따라 이 기준은 바꿔도 됩니다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다만 바꿨으면 바꿨다고 적습니다</t>
    </r>
    <r>
      <rPr>
        <sz val="9"/>
        <color rgb="FF6B6B77"/>
        <rFont val="맑은 고딕"/>
        <family val="0"/>
        <charset val="1"/>
      </rPr>
      <t xml:space="preserve">.</t>
    </r>
  </si>
  <si>
    <t xml:space="preserve">그래서 돈을 어디에 넣습니까</t>
  </si>
  <si>
    <r>
      <rPr>
        <sz val="9"/>
        <color rgb="FF9A9AA6"/>
        <rFont val="Noto Sans CJK SC"/>
        <family val="2"/>
      </rPr>
      <t xml:space="preserve">젖소에서 번 돈으로 별을 키우고</t>
    </r>
    <r>
      <rPr>
        <sz val="9"/>
        <color rgb="FF9A9AA6"/>
        <rFont val="맑은 고딕"/>
        <family val="0"/>
        <charset val="1"/>
      </rPr>
      <t xml:space="preserve">, </t>
    </r>
    <r>
      <rPr>
        <sz val="9"/>
        <color rgb="FF9A9AA6"/>
        <rFont val="Noto Sans CJK SC"/>
        <family val="2"/>
      </rPr>
      <t xml:space="preserve">물음표 중 하나만 골라 밀고</t>
    </r>
    <r>
      <rPr>
        <sz val="9"/>
        <color rgb="FF9A9AA6"/>
        <rFont val="맑은 고딕"/>
        <family val="0"/>
        <charset val="1"/>
      </rPr>
      <t xml:space="preserve">, </t>
    </r>
    <r>
      <rPr>
        <sz val="9"/>
        <color rgb="FF9A9AA6"/>
        <rFont val="Noto Sans CJK SC"/>
        <family val="2"/>
      </rPr>
      <t xml:space="preserve">개는 정리합니다</t>
    </r>
    <r>
      <rPr>
        <sz val="9"/>
        <color rgb="FF9A9AA6"/>
        <rFont val="맑은 고딕"/>
        <family val="0"/>
        <charset val="1"/>
      </rPr>
      <t xml:space="preserve">.</t>
    </r>
  </si>
  <si>
    <r>
      <rPr>
        <sz val="9"/>
        <color rgb="FF6B6B77"/>
        <rFont val="Noto Sans CJK SC"/>
        <family val="2"/>
      </rPr>
      <t xml:space="preserve">※ 제품이 하나뿐이면 이 시트는 건너뜁니다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둘 이상일 때 쓰는 도구입니다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</si>
  <si>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b val="true"/>
        <sz val="15"/>
        <color rgb="FFFFFFFF"/>
        <rFont val="맑은 고딕"/>
        <family val="0"/>
        <charset val="1"/>
      </rPr>
      <t xml:space="preserve">27.  KPI </t>
    </r>
    <r>
      <rPr>
        <b val="true"/>
        <sz val="15"/>
        <color rgb="FFFFFFFF"/>
        <rFont val="Noto Sans CJK SC"/>
        <family val="2"/>
      </rPr>
      <t xml:space="preserve">트리    </t>
    </r>
    <r>
      <rPr>
        <b val="true"/>
        <sz val="15"/>
        <color rgb="FFFFFFFF"/>
        <rFont val="맑은 고딕"/>
        <family val="0"/>
        <charset val="1"/>
      </rPr>
      <t xml:space="preserve">KPI Tree</t>
    </r>
  </si>
  <si>
    <r>
      <rPr>
        <sz val="9.5"/>
        <color rgb="FF111114"/>
        <rFont val="Noto Sans CJK SC"/>
        <family val="2"/>
      </rPr>
      <t xml:space="preserve">목표를 숫자로 쪼갤 때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팀이 무엇을 움직여야 하는지가 여기서 갈립니다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</si>
  <si>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맨 위에 최종 숫자 하나 → 그것을 곱셈</t>
    </r>
    <r>
      <rPr>
        <sz val="9.5"/>
        <color rgb="FF111114"/>
        <rFont val="맑은 고딕"/>
        <family val="0"/>
        <charset val="1"/>
      </rPr>
      <t xml:space="preserve">·</t>
    </r>
    <r>
      <rPr>
        <sz val="9.5"/>
        <color rgb="FF111114"/>
        <rFont val="Noto Sans CJK SC"/>
        <family val="2"/>
      </rPr>
      <t xml:space="preserve">덧셈으로 쪼개고 → 각 가지에 담당과 지금 값을 답니다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</si>
  <si>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쪼갠 것들이 위 숫자와 계산으로 안 맞는 것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아래를 다 이루면 위가 나와야 트리입니다</t>
    </r>
    <r>
      <rPr>
        <sz val="9.5"/>
        <color rgb="FF111114"/>
        <rFont val="맑은 고딕"/>
        <family val="0"/>
        <charset val="1"/>
      </rPr>
      <t xml:space="preserve">.</t>
    </r>
  </si>
  <si>
    <t xml:space="preserve">맨 위 숫자 하나를 곱셈으로 쪼갭니다</t>
  </si>
  <si>
    <r>
      <rPr>
        <b val="true"/>
        <sz val="12"/>
        <color rgb="FF111114"/>
        <rFont val="Noto Sans CJK SC"/>
        <family val="2"/>
      </rPr>
      <t xml:space="preserve">최종 목표 </t>
    </r>
    <r>
      <rPr>
        <b val="true"/>
        <sz val="12"/>
        <color rgb="FF111114"/>
        <rFont val="맑은 고딕"/>
        <family val="0"/>
        <charset val="1"/>
      </rPr>
      <t xml:space="preserve">:  </t>
    </r>
    <r>
      <rPr>
        <b val="true"/>
        <sz val="12"/>
        <color rgb="FF111114"/>
        <rFont val="Noto Sans CJK SC"/>
        <family val="2"/>
      </rPr>
      <t xml:space="preserve">연 매출 </t>
    </r>
    <r>
      <rPr>
        <b val="true"/>
        <sz val="12"/>
        <color rgb="FF111114"/>
        <rFont val="맑은 고딕"/>
        <family val="0"/>
        <charset val="1"/>
      </rPr>
      <t xml:space="preserve">9</t>
    </r>
    <r>
      <rPr>
        <b val="true"/>
        <sz val="12"/>
        <color rgb="FF111114"/>
        <rFont val="Noto Sans CJK SC"/>
        <family val="2"/>
      </rPr>
      <t xml:space="preserve">억 </t>
    </r>
    <r>
      <rPr>
        <b val="true"/>
        <sz val="12"/>
        <color rgb="FF111114"/>
        <rFont val="맑은 고딕"/>
        <family val="0"/>
        <charset val="1"/>
      </rPr>
      <t xml:space="preserve">5</t>
    </r>
    <r>
      <rPr>
        <b val="true"/>
        <sz val="12"/>
        <color rgb="FF111114"/>
        <rFont val="Noto Sans CJK SC"/>
        <family val="2"/>
      </rPr>
      <t xml:space="preserve">천만원</t>
    </r>
  </si>
  <si>
    <t xml:space="preserve">▼  아래 셋을 곱하면 위 숫자가 나와야 합니다</t>
  </si>
  <si>
    <t xml:space="preserve">가지</t>
  </si>
  <si>
    <t xml:space="preserve">지금 값</t>
  </si>
  <si>
    <t xml:space="preserve">목표 값</t>
  </si>
  <si>
    <t xml:space="preserve">담당</t>
  </si>
  <si>
    <t xml:space="preserve">언제까지</t>
  </si>
  <si>
    <r>
      <rPr>
        <b val="true"/>
        <sz val="10"/>
        <color rgb="FF111114"/>
        <rFont val="Noto Sans CJK SC"/>
        <family val="2"/>
      </rPr>
      <t xml:space="preserve">① 고객 수 </t>
    </r>
    <r>
      <rPr>
        <b val="true"/>
        <sz val="10"/>
        <color rgb="FF111114"/>
        <rFont val="맑은 고딕"/>
        <family val="0"/>
        <charset val="1"/>
      </rPr>
      <t xml:space="preserve">(</t>
    </r>
    <r>
      <rPr>
        <b val="true"/>
        <sz val="10"/>
        <color rgb="FF111114"/>
        <rFont val="Noto Sans CJK SC"/>
        <family val="2"/>
      </rPr>
      <t xml:space="preserve">사</t>
    </r>
    <r>
      <rPr>
        <b val="true"/>
        <sz val="10"/>
        <color rgb="FF111114"/>
        <rFont val="맑은 고딕"/>
        <family val="0"/>
        <charset val="1"/>
      </rPr>
      <t xml:space="preserve">)</t>
    </r>
  </si>
  <si>
    <r>
      <rPr>
        <b val="true"/>
        <sz val="10"/>
        <color rgb="FF111114"/>
        <rFont val="맑은 고딕"/>
        <family val="0"/>
        <charset val="1"/>
      </rPr>
      <t xml:space="preserve">② 1</t>
    </r>
    <r>
      <rPr>
        <b val="true"/>
        <sz val="10"/>
        <color rgb="FF111114"/>
        <rFont val="Noto Sans CJK SC"/>
        <family val="2"/>
      </rPr>
      <t xml:space="preserve">회 결제액 </t>
    </r>
    <r>
      <rPr>
        <b val="true"/>
        <sz val="10"/>
        <color rgb="FF111114"/>
        <rFont val="맑은 고딕"/>
        <family val="0"/>
        <charset val="1"/>
      </rPr>
      <t xml:space="preserve">(</t>
    </r>
    <r>
      <rPr>
        <b val="true"/>
        <sz val="10"/>
        <color rgb="FF111114"/>
        <rFont val="Noto Sans CJK SC"/>
        <family val="2"/>
      </rPr>
      <t xml:space="preserve">원</t>
    </r>
    <r>
      <rPr>
        <b val="true"/>
        <sz val="10"/>
        <color rgb="FF111114"/>
        <rFont val="맑은 고딕"/>
        <family val="0"/>
        <charset val="1"/>
      </rPr>
      <t xml:space="preserve">)</t>
    </r>
  </si>
  <si>
    <t xml:space="preserve">③ 연 결제 횟수</t>
  </si>
  <si>
    <t xml:space="preserve">① × ② × ③ =</t>
  </si>
  <si>
    <t xml:space="preserve">이 값이 맨 위 목표와 같아야 트리입니다</t>
  </si>
  <si>
    <r>
      <rPr>
        <b val="true"/>
        <sz val="10.5"/>
        <color rgb="FF111114"/>
        <rFont val="Noto Sans CJK SC"/>
        <family val="2"/>
      </rPr>
      <t xml:space="preserve">가지 하나를 다시 쪼갭니다 — 고객 수 </t>
    </r>
    <r>
      <rPr>
        <b val="true"/>
        <sz val="10.5"/>
        <color rgb="FF111114"/>
        <rFont val="맑은 고딕"/>
        <family val="0"/>
        <charset val="1"/>
      </rPr>
      <t xml:space="preserve">120</t>
    </r>
    <r>
      <rPr>
        <b val="true"/>
        <sz val="10.5"/>
        <color rgb="FF111114"/>
        <rFont val="Noto Sans CJK SC"/>
        <family val="2"/>
      </rPr>
      <t xml:space="preserve">사는 어디서</t>
    </r>
  </si>
  <si>
    <t xml:space="preserve">월 접촉</t>
  </si>
  <si>
    <t xml:space="preserve">연 계약</t>
  </si>
  <si>
    <r>
      <rPr>
        <sz val="9"/>
        <color rgb="FF6B6B77"/>
        <rFont val="Noto Sans CJK SC"/>
        <family val="2"/>
      </rPr>
      <t xml:space="preserve">※ 쪼갠 것들을 다 이뤘는데 맨 위 숫자가 안 나오면 그건 트리가 아닙니다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계산으로 맞아떨어질 때까지 가지를 고칩니다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</si>
  <si>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b val="true"/>
        <sz val="15"/>
        <color rgb="FFFFFFFF"/>
        <rFont val="맑은 고딕"/>
        <family val="0"/>
        <charset val="1"/>
      </rPr>
      <t xml:space="preserve">28.  </t>
    </r>
    <r>
      <rPr>
        <b val="true"/>
        <sz val="15"/>
        <color rgb="FFFFFFFF"/>
        <rFont val="Noto Sans CJK SC"/>
        <family val="2"/>
      </rPr>
      <t xml:space="preserve">리스크 등록부    </t>
    </r>
    <r>
      <rPr>
        <b val="true"/>
        <sz val="15"/>
        <color rgb="FFFFFFFF"/>
        <rFont val="맑은 고딕"/>
        <family val="0"/>
        <charset val="1"/>
      </rPr>
      <t xml:space="preserve">Risk Register</t>
    </r>
  </si>
  <si>
    <r>
      <rPr>
        <sz val="9.5"/>
        <color rgb="FF111114"/>
        <rFont val="Noto Sans CJK SC"/>
        <family val="2"/>
      </rPr>
      <t xml:space="preserve">사업계획서 뒷부분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위험을 안 적으면 모른다고 봅니다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</si>
  <si>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위험을 적고 → 일어날 가능성과 터졌을 때 크기를 </t>
    </r>
    <r>
      <rPr>
        <sz val="9.5"/>
        <color rgb="FF111114"/>
        <rFont val="맑은 고딕"/>
        <family val="0"/>
        <charset val="1"/>
      </rPr>
      <t xml:space="preserve">1~5</t>
    </r>
    <r>
      <rPr>
        <sz val="9.5"/>
        <color rgb="FF111114"/>
        <rFont val="Noto Sans CJK SC"/>
        <family val="2"/>
      </rPr>
      <t xml:space="preserve">로 매기면 점수와 순위가 자동으로 나옵니다 → 위 세 개에만 대응책을 답니다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</si>
  <si>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위험을 「자금 부족」처럼 뭉뚱그리는 것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언제 무엇이 얼마나 모자라는지까지 적어야 대응책이 나옵니다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</si>
  <si>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b val="true"/>
        <sz val="10.5"/>
        <color rgb="FF111114"/>
        <rFont val="Noto Sans CJK SC"/>
        <family val="2"/>
      </rPr>
      <t xml:space="preserve">가능성과 크기를 </t>
    </r>
    <r>
      <rPr>
        <b val="true"/>
        <sz val="10.5"/>
        <color rgb="FF111114"/>
        <rFont val="맑은 고딕"/>
        <family val="0"/>
        <charset val="1"/>
      </rPr>
      <t xml:space="preserve">1~5</t>
    </r>
    <r>
      <rPr>
        <b val="true"/>
        <sz val="10.5"/>
        <color rgb="FF111114"/>
        <rFont val="Noto Sans CJK SC"/>
        <family val="2"/>
      </rPr>
      <t xml:space="preserve">로 매기면 점수와 순위가 자동으로 나옵니다</t>
    </r>
  </si>
  <si>
    <r>
      <rPr>
        <b val="true"/>
        <sz val="9.5"/>
        <color rgb="FFFFFFFF"/>
        <rFont val="Noto Sans CJK SC"/>
        <family val="2"/>
      </rPr>
      <t xml:space="preserve">가능성 </t>
    </r>
    <r>
      <rPr>
        <b val="true"/>
        <sz val="9.5"/>
        <color rgb="FFFFFFFF"/>
        <rFont val="맑은 고딕"/>
        <family val="0"/>
        <charset val="1"/>
      </rPr>
      <t xml:space="preserve">1~5</t>
    </r>
  </si>
  <si>
    <r>
      <rPr>
        <b val="true"/>
        <sz val="9.5"/>
        <color rgb="FFFFFFFF"/>
        <rFont val="Noto Sans CJK SC"/>
        <family val="2"/>
      </rPr>
      <t xml:space="preserve">크기 </t>
    </r>
    <r>
      <rPr>
        <b val="true"/>
        <sz val="9.5"/>
        <color rgb="FFFFFFFF"/>
        <rFont val="맑은 고딕"/>
        <family val="0"/>
        <charset val="1"/>
      </rPr>
      <t xml:space="preserve">1~5</t>
    </r>
  </si>
  <si>
    <t xml:space="preserve">점수</t>
  </si>
  <si>
    <t xml:space="preserve">순위</t>
  </si>
  <si>
    <r>
      <rPr>
        <b val="true"/>
        <sz val="9.5"/>
        <color rgb="FFFFFFFF"/>
        <rFont val="Noto Sans CJK SC"/>
        <family val="2"/>
      </rPr>
      <t xml:space="preserve">대응책 </t>
    </r>
    <r>
      <rPr>
        <b val="true"/>
        <sz val="9.5"/>
        <color rgb="FFFFFFFF"/>
        <rFont val="맑은 고딕"/>
        <family val="0"/>
        <charset val="1"/>
      </rPr>
      <t xml:space="preserve">· </t>
    </r>
    <r>
      <rPr>
        <b val="true"/>
        <sz val="9.5"/>
        <color rgb="FFFFFFFF"/>
        <rFont val="Noto Sans CJK SC"/>
        <family val="2"/>
      </rPr>
      <t xml:space="preserve">누가 </t>
    </r>
    <r>
      <rPr>
        <b val="true"/>
        <sz val="9.5"/>
        <color rgb="FFFFFFFF"/>
        <rFont val="맑은 고딕"/>
        <family val="0"/>
        <charset val="1"/>
      </rPr>
      <t xml:space="preserve">· </t>
    </r>
    <r>
      <rPr>
        <b val="true"/>
        <sz val="9.5"/>
        <color rgb="FFFFFFFF"/>
        <rFont val="Noto Sans CJK SC"/>
        <family val="2"/>
      </rPr>
      <t xml:space="preserve">언제까지</t>
    </r>
  </si>
  <si>
    <r>
      <rPr>
        <sz val="9.5"/>
        <color rgb="FF111114"/>
        <rFont val="Noto Sans CJK SC"/>
        <family val="2"/>
      </rPr>
      <t xml:space="preserve">핵심 개발자 </t>
    </r>
    <r>
      <rPr>
        <sz val="9.5"/>
        <color rgb="FF111114"/>
        <rFont val="맑은 고딕"/>
        <family val="0"/>
        <charset val="1"/>
      </rPr>
      <t xml:space="preserve">1</t>
    </r>
    <r>
      <rPr>
        <sz val="9.5"/>
        <color rgb="FF111114"/>
        <rFont val="Noto Sans CJK SC"/>
        <family val="2"/>
      </rPr>
      <t xml:space="preserve">명이 그만두면 개발이 멈춤</t>
    </r>
  </si>
  <si>
    <r>
      <rPr>
        <sz val="9.5"/>
        <color rgb="FF111114"/>
        <rFont val="Noto Sans CJK SC"/>
        <family val="2"/>
      </rPr>
      <t xml:space="preserve">정부지원금 협약이 </t>
    </r>
    <r>
      <rPr>
        <sz val="9.5"/>
        <color rgb="FF111114"/>
        <rFont val="맑은 고딕"/>
        <family val="0"/>
        <charset val="1"/>
      </rPr>
      <t xml:space="preserve">3</t>
    </r>
    <r>
      <rPr>
        <sz val="9.5"/>
        <color rgb="FF111114"/>
        <rFont val="Noto Sans CJK SC"/>
        <family val="2"/>
      </rPr>
      <t xml:space="preserve">개월 밀리면 인건비를 못 줌</t>
    </r>
  </si>
  <si>
    <r>
      <rPr>
        <sz val="9.5"/>
        <color rgb="FF111114"/>
        <rFont val="Noto Sans CJK SC"/>
        <family val="2"/>
      </rPr>
      <t xml:space="preserve">주요 고객 </t>
    </r>
    <r>
      <rPr>
        <sz val="9.5"/>
        <color rgb="FF111114"/>
        <rFont val="맑은 고딕"/>
        <family val="0"/>
        <charset val="1"/>
      </rPr>
      <t xml:space="preserve">1</t>
    </r>
    <r>
      <rPr>
        <sz val="9.5"/>
        <color rgb="FF111114"/>
        <rFont val="Noto Sans CJK SC"/>
        <family val="2"/>
      </rPr>
      <t xml:space="preserve">곳이 매출의 절반을 차지함</t>
    </r>
  </si>
  <si>
    <t xml:space="preserve">경쟁사가 같은 기능을 무료로 내놓음</t>
  </si>
  <si>
    <t xml:space="preserve">공공기관 발주가 하반기에 몰려 상반기 현금이 빔</t>
  </si>
  <si>
    <r>
      <rPr>
        <sz val="9"/>
        <color rgb="FF6B6B77"/>
        <rFont val="Noto Sans CJK SC"/>
        <family val="2"/>
      </rPr>
      <t xml:space="preserve">※ 위험을 「자금 부족」처럼 뭉뚱그리면 대응책이 안 나옵니다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언제 </t>
    </r>
    <r>
      <rPr>
        <sz val="9"/>
        <color rgb="FF6B6B77"/>
        <rFont val="맑은 고딕"/>
        <family val="0"/>
        <charset val="1"/>
      </rPr>
      <t xml:space="preserve">· </t>
    </r>
    <r>
      <rPr>
        <sz val="9"/>
        <color rgb="FF6B6B77"/>
        <rFont val="Noto Sans CJK SC"/>
        <family val="2"/>
      </rPr>
      <t xml:space="preserve">무엇이 </t>
    </r>
    <r>
      <rPr>
        <sz val="9"/>
        <color rgb="FF6B6B77"/>
        <rFont val="맑은 고딕"/>
        <family val="0"/>
        <charset val="1"/>
      </rPr>
      <t xml:space="preserve">· </t>
    </r>
    <r>
      <rPr>
        <sz val="9"/>
        <color rgb="FF6B6B77"/>
        <rFont val="Noto Sans CJK SC"/>
        <family val="2"/>
      </rPr>
      <t xml:space="preserve">얼마나 모자라는지까지 적어야 대응책이 나옵니다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점수 상위 세 개에만 대응책을 적으면 충분합니다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나머지는 적어 두는 것만으로 값어치가 있습니다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</si>
  <si>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b val="true"/>
        <sz val="15"/>
        <color rgb="FFFFFFFF"/>
        <rFont val="맑은 고딕"/>
        <family val="0"/>
        <charset val="1"/>
      </rPr>
      <t xml:space="preserve">29.  </t>
    </r>
    <r>
      <rPr>
        <b val="true"/>
        <sz val="15"/>
        <color rgb="FFFFFFFF"/>
        <rFont val="Noto Sans CJK SC"/>
        <family val="2"/>
      </rPr>
      <t xml:space="preserve">마일스톤 로드맵    </t>
    </r>
    <r>
      <rPr>
        <b val="true"/>
        <sz val="15"/>
        <color rgb="FFFFFFFF"/>
        <rFont val="맑은 고딕"/>
        <family val="0"/>
        <charset val="1"/>
      </rPr>
      <t xml:space="preserve">Milestone Roadmap</t>
    </r>
  </si>
  <si>
    <r>
      <rPr>
        <sz val="9.5"/>
        <color rgb="FF111114"/>
        <rFont val="Noto Sans CJK SC"/>
        <family val="2"/>
      </rPr>
      <t xml:space="preserve">사업계획서 추진일정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분기별로 무엇을 언제 끝내는지 보이는 표입니다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</si>
  <si>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분기를 가로로 놓고 → 갈래별로 할 일을 놓고 → 끝났다고 말할 수 있는 기준</t>
    </r>
    <r>
      <rPr>
        <sz val="9.5"/>
        <color rgb="FF111114"/>
        <rFont val="맑은 고딕"/>
        <family val="0"/>
        <charset val="1"/>
      </rPr>
      <t xml:space="preserve">(</t>
    </r>
    <r>
      <rPr>
        <sz val="9.5"/>
        <color rgb="FF111114"/>
        <rFont val="Noto Sans CJK SC"/>
        <family val="2"/>
      </rPr>
      <t xml:space="preserve">숫자</t>
    </r>
    <r>
      <rPr>
        <sz val="9.5"/>
        <color rgb="FF111114"/>
        <rFont val="맑은 고딕"/>
        <family val="0"/>
        <charset val="1"/>
      </rPr>
      <t xml:space="preserve">)</t>
    </r>
    <r>
      <rPr>
        <sz val="9.5"/>
        <color rgb="FF111114"/>
        <rFont val="Noto Sans CJK SC"/>
        <family val="2"/>
      </rPr>
      <t xml:space="preserve">을 같이 적습니다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</si>
  <si>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「개발 진행」처럼 끝이 없는 일을 적는 것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마일스톤은 끝난 것을 셀 수 있어야 합니다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</si>
  <si>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b val="true"/>
        <sz val="10.5"/>
        <color rgb="FF111114"/>
        <rFont val="Noto Sans CJK SC"/>
        <family val="2"/>
      </rPr>
      <t xml:space="preserve">가로가 분기입니다</t>
    </r>
    <r>
      <rPr>
        <b val="true"/>
        <sz val="10.5"/>
        <color rgb="FF111114"/>
        <rFont val="맑은 고딕"/>
        <family val="0"/>
        <charset val="1"/>
      </rPr>
      <t xml:space="preserve">. </t>
    </r>
    <r>
      <rPr>
        <b val="true"/>
        <sz val="10.5"/>
        <color rgb="FF111114"/>
        <rFont val="Noto Sans CJK SC"/>
        <family val="2"/>
      </rPr>
      <t xml:space="preserve">끝났다고 말할 수 있는 기준을 같이 적습니다</t>
    </r>
  </si>
  <si>
    <r>
      <rPr>
        <b val="true"/>
        <sz val="9.5"/>
        <color rgb="FFFFFFFF"/>
        <rFont val="맑은 고딕"/>
        <family val="0"/>
        <charset val="1"/>
      </rPr>
      <t xml:space="preserve">1</t>
    </r>
    <r>
      <rPr>
        <b val="true"/>
        <sz val="9.5"/>
        <color rgb="FFFFFFFF"/>
        <rFont val="Noto Sans CJK SC"/>
        <family val="2"/>
      </rPr>
      <t xml:space="preserve">분기</t>
    </r>
  </si>
  <si>
    <r>
      <rPr>
        <b val="true"/>
        <sz val="9.5"/>
        <color rgb="FFFFFFFF"/>
        <rFont val="맑은 고딕"/>
        <family val="0"/>
        <charset val="1"/>
      </rPr>
      <t xml:space="preserve">2</t>
    </r>
    <r>
      <rPr>
        <b val="true"/>
        <sz val="9.5"/>
        <color rgb="FFFFFFFF"/>
        <rFont val="Noto Sans CJK SC"/>
        <family val="2"/>
      </rPr>
      <t xml:space="preserve">분기</t>
    </r>
  </si>
  <si>
    <r>
      <rPr>
        <b val="true"/>
        <sz val="9.5"/>
        <color rgb="FFFFFFFF"/>
        <rFont val="맑은 고딕"/>
        <family val="0"/>
        <charset val="1"/>
      </rPr>
      <t xml:space="preserve">3</t>
    </r>
    <r>
      <rPr>
        <b val="true"/>
        <sz val="9.5"/>
        <color rgb="FFFFFFFF"/>
        <rFont val="Noto Sans CJK SC"/>
        <family val="2"/>
      </rPr>
      <t xml:space="preserve">분기</t>
    </r>
  </si>
  <si>
    <r>
      <rPr>
        <b val="true"/>
        <sz val="9.5"/>
        <color rgb="FFFFFFFF"/>
        <rFont val="맑은 고딕"/>
        <family val="0"/>
        <charset val="1"/>
      </rPr>
      <t xml:space="preserve">4</t>
    </r>
    <r>
      <rPr>
        <b val="true"/>
        <sz val="9.5"/>
        <color rgb="FFFFFFFF"/>
        <rFont val="Noto Sans CJK SC"/>
        <family val="2"/>
      </rPr>
      <t xml:space="preserve">분기</t>
    </r>
  </si>
  <si>
    <r>
      <rPr>
        <b val="true"/>
        <sz val="9.5"/>
        <color rgb="FF111114"/>
        <rFont val="Noto Sans CJK SC"/>
        <family val="2"/>
      </rPr>
      <t xml:space="preserve">제품 </t>
    </r>
    <r>
      <rPr>
        <b val="true"/>
        <sz val="9.5"/>
        <color rgb="FF111114"/>
        <rFont val="맑은 고딕"/>
        <family val="0"/>
        <charset val="1"/>
      </rPr>
      <t xml:space="preserve">· </t>
    </r>
    <r>
      <rPr>
        <b val="true"/>
        <sz val="9.5"/>
        <color rgb="FF111114"/>
        <rFont val="Noto Sans CJK SC"/>
        <family val="2"/>
      </rPr>
      <t xml:space="preserve">개발</t>
    </r>
  </si>
  <si>
    <r>
      <rPr>
        <sz val="9"/>
        <color rgb="FF9A9AA6"/>
        <rFont val="Noto Sans CJK SC"/>
        <family val="2"/>
      </rPr>
      <t xml:space="preserve">베타 공개 </t>
    </r>
    <r>
      <rPr>
        <sz val="9"/>
        <color rgb="FF9A9AA6"/>
        <rFont val="맑은 고딕"/>
        <family val="0"/>
        <charset val="1"/>
      </rPr>
      <t xml:space="preserve">· </t>
    </r>
    <r>
      <rPr>
        <sz val="9"/>
        <color rgb="FF9A9AA6"/>
        <rFont val="Noto Sans CJK SC"/>
        <family val="2"/>
      </rPr>
      <t xml:space="preserve">가입 </t>
    </r>
    <r>
      <rPr>
        <sz val="9"/>
        <color rgb="FF9A9AA6"/>
        <rFont val="맑은 고딕"/>
        <family val="0"/>
        <charset val="1"/>
      </rPr>
      <t xml:space="preserve">30</t>
    </r>
    <r>
      <rPr>
        <sz val="9"/>
        <color rgb="FF9A9AA6"/>
        <rFont val="Noto Sans CJK SC"/>
        <family val="2"/>
      </rPr>
      <t xml:space="preserve">사</t>
    </r>
  </si>
  <si>
    <r>
      <rPr>
        <b val="true"/>
        <sz val="9.5"/>
        <color rgb="FF111114"/>
        <rFont val="Noto Sans CJK SC"/>
        <family val="2"/>
      </rPr>
      <t xml:space="preserve">영업 </t>
    </r>
    <r>
      <rPr>
        <b val="true"/>
        <sz val="9.5"/>
        <color rgb="FF111114"/>
        <rFont val="맑은 고딕"/>
        <family val="0"/>
        <charset val="1"/>
      </rPr>
      <t xml:space="preserve">· </t>
    </r>
    <r>
      <rPr>
        <b val="true"/>
        <sz val="9.5"/>
        <color rgb="FF111114"/>
        <rFont val="Noto Sans CJK SC"/>
        <family val="2"/>
      </rPr>
      <t xml:space="preserve">매출</t>
    </r>
  </si>
  <si>
    <r>
      <rPr>
        <b val="true"/>
        <sz val="9.5"/>
        <color rgb="FF111114"/>
        <rFont val="Noto Sans CJK SC"/>
        <family val="2"/>
      </rPr>
      <t xml:space="preserve">자금 </t>
    </r>
    <r>
      <rPr>
        <b val="true"/>
        <sz val="9.5"/>
        <color rgb="FF111114"/>
        <rFont val="맑은 고딕"/>
        <family val="0"/>
        <charset val="1"/>
      </rPr>
      <t xml:space="preserve">· </t>
    </r>
    <r>
      <rPr>
        <b val="true"/>
        <sz val="9.5"/>
        <color rgb="FF111114"/>
        <rFont val="Noto Sans CJK SC"/>
        <family val="2"/>
      </rPr>
      <t xml:space="preserve">투자</t>
    </r>
  </si>
  <si>
    <r>
      <rPr>
        <b val="true"/>
        <sz val="9.5"/>
        <color rgb="FF111114"/>
        <rFont val="Noto Sans CJK SC"/>
        <family val="2"/>
      </rPr>
      <t xml:space="preserve">사람 </t>
    </r>
    <r>
      <rPr>
        <b val="true"/>
        <sz val="9.5"/>
        <color rgb="FF111114"/>
        <rFont val="맑은 고딕"/>
        <family val="0"/>
        <charset val="1"/>
      </rPr>
      <t xml:space="preserve">· </t>
    </r>
    <r>
      <rPr>
        <b val="true"/>
        <sz val="9.5"/>
        <color rgb="FF111114"/>
        <rFont val="Noto Sans CJK SC"/>
        <family val="2"/>
      </rPr>
      <t xml:space="preserve">조직</t>
    </r>
  </si>
  <si>
    <r>
      <rPr>
        <b val="true"/>
        <sz val="9.5"/>
        <color rgb="FF111114"/>
        <rFont val="Noto Sans CJK SC"/>
        <family val="2"/>
      </rPr>
      <t xml:space="preserve">지식재산 </t>
    </r>
    <r>
      <rPr>
        <b val="true"/>
        <sz val="9.5"/>
        <color rgb="FF111114"/>
        <rFont val="맑은 고딕"/>
        <family val="0"/>
        <charset val="1"/>
      </rPr>
      <t xml:space="preserve">· </t>
    </r>
    <r>
      <rPr>
        <b val="true"/>
        <sz val="9.5"/>
        <color rgb="FF111114"/>
        <rFont val="Noto Sans CJK SC"/>
        <family val="2"/>
      </rPr>
      <t xml:space="preserve">인증</t>
    </r>
  </si>
  <si>
    <t xml:space="preserve">이 중 딱 세 개만 골라 「반드시 지킬 약속」으로 적습니다</t>
  </si>
  <si>
    <t xml:space="preserve">약속</t>
  </si>
  <si>
    <r>
      <rPr>
        <b val="true"/>
        <sz val="9.5"/>
        <color rgb="FFFFFFFF"/>
        <rFont val="Noto Sans CJK SC"/>
        <family val="2"/>
      </rPr>
      <t xml:space="preserve">끝났다고 말할 기준 </t>
    </r>
    <r>
      <rPr>
        <b val="true"/>
        <sz val="9.5"/>
        <color rgb="FFFFFFFF"/>
        <rFont val="맑은 고딕"/>
        <family val="0"/>
        <charset val="1"/>
      </rPr>
      <t xml:space="preserve">(</t>
    </r>
    <r>
      <rPr>
        <b val="true"/>
        <sz val="9.5"/>
        <color rgb="FFFFFFFF"/>
        <rFont val="Noto Sans CJK SC"/>
        <family val="2"/>
      </rPr>
      <t xml:space="preserve">숫자</t>
    </r>
    <r>
      <rPr>
        <b val="true"/>
        <sz val="9.5"/>
        <color rgb="FFFFFFFF"/>
        <rFont val="맑은 고딕"/>
        <family val="0"/>
        <charset val="1"/>
      </rPr>
      <t xml:space="preserve">)</t>
    </r>
  </si>
  <si>
    <r>
      <rPr>
        <sz val="9"/>
        <color rgb="FF9A9AA6"/>
        <rFont val="Noto Sans CJK SC"/>
        <family val="2"/>
      </rPr>
      <t xml:space="preserve">유료 고객 </t>
    </r>
    <r>
      <rPr>
        <sz val="9"/>
        <color rgb="FF9A9AA6"/>
        <rFont val="맑은 고딕"/>
        <family val="0"/>
        <charset val="1"/>
      </rPr>
      <t xml:space="preserve">30</t>
    </r>
    <r>
      <rPr>
        <sz val="9"/>
        <color rgb="FF9A9AA6"/>
        <rFont val="Noto Sans CJK SC"/>
        <family val="2"/>
      </rPr>
      <t xml:space="preserve">사</t>
    </r>
  </si>
  <si>
    <r>
      <rPr>
        <sz val="9"/>
        <color rgb="FF9A9AA6"/>
        <rFont val="Noto Sans CJK SC"/>
        <family val="2"/>
      </rPr>
      <t xml:space="preserve">결제 완료 </t>
    </r>
    <r>
      <rPr>
        <sz val="9"/>
        <color rgb="FF9A9AA6"/>
        <rFont val="맑은 고딕"/>
        <family val="0"/>
        <charset val="1"/>
      </rPr>
      <t xml:space="preserve">30</t>
    </r>
    <r>
      <rPr>
        <sz val="9"/>
        <color rgb="FF9A9AA6"/>
        <rFont val="Noto Sans CJK SC"/>
        <family val="2"/>
      </rPr>
      <t xml:space="preserve">건</t>
    </r>
  </si>
  <si>
    <t xml:space="preserve">26.6.30</t>
  </si>
  <si>
    <t xml:space="preserve">대표</t>
  </si>
  <si>
    <r>
      <rPr>
        <sz val="9"/>
        <color rgb="FF6B6B77"/>
        <rFont val="Noto Sans CJK SC"/>
        <family val="2"/>
      </rPr>
      <t xml:space="preserve">※ 「개발 진행」처럼 끝이 없는 일은 마일스톤이 아닙니다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셀 수 있는 것을 적습니다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정부지원사업 협약서의 성과지표도 대개 이 표에서 그대로 옮겨 갑니다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</si>
  <si>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b val="true"/>
        <sz val="15"/>
        <color rgb="FFFFFFFF"/>
        <rFont val="맑은 고딕"/>
        <family val="0"/>
        <charset val="1"/>
      </rPr>
      <t xml:space="preserve">30.  </t>
    </r>
    <r>
      <rPr>
        <b val="true"/>
        <sz val="15"/>
        <color rgb="FFFFFFFF"/>
        <rFont val="Noto Sans CJK SC"/>
        <family val="2"/>
      </rPr>
      <t xml:space="preserve">만다라트    </t>
    </r>
    <r>
      <rPr>
        <b val="true"/>
        <sz val="15"/>
        <color rgb="FFFFFFFF"/>
        <rFont val="맑은 고딕"/>
        <family val="0"/>
        <charset val="1"/>
      </rPr>
      <t xml:space="preserve">Mandal-Art</t>
    </r>
  </si>
  <si>
    <r>
      <rPr>
        <sz val="9.5"/>
        <color rgb="FF111114"/>
        <rFont val="Noto Sans CJK SC"/>
        <family val="2"/>
      </rPr>
      <t xml:space="preserve">큰 목표를 쪼갤 때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아홉 칸을 억지로 채우면서 안 보이던 것이 나옵니다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</si>
  <si>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가운데에 목표 → 둘레 여덟 칸에 이루는 방법 → 그 여덟 개를 각각 다시 아홉 칸으로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</si>
  <si>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여덟 칸을 비워 두는 것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억지로라도 채우는 데 이 도구의 값어치가 있습니다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</si>
  <si>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b val="true"/>
        <sz val="10.5"/>
        <color rgb="FF111114"/>
        <rFont val="Noto Sans CJK SC"/>
        <family val="2"/>
      </rPr>
      <t xml:space="preserve">가운데 아홉 칸부터 채웁니다</t>
    </r>
    <r>
      <rPr>
        <b val="true"/>
        <sz val="10.5"/>
        <color rgb="FF111114"/>
        <rFont val="맑은 고딕"/>
        <family val="0"/>
        <charset val="1"/>
      </rPr>
      <t xml:space="preserve">. </t>
    </r>
    <r>
      <rPr>
        <b val="true"/>
        <sz val="10.5"/>
        <color rgb="FF111114"/>
        <rFont val="Noto Sans CJK SC"/>
        <family val="2"/>
      </rPr>
      <t xml:space="preserve">여덟 개를 억지로라도 다 채우는 것이 요령입니다</t>
    </r>
  </si>
  <si>
    <t xml:space="preserve">여기에
큰 목표</t>
  </si>
  <si>
    <r>
      <rPr>
        <sz val="9"/>
        <color rgb="FF6B6B77"/>
        <rFont val="Noto Sans CJK SC"/>
        <family val="2"/>
      </rPr>
      <t xml:space="preserve">※ 가운데 </t>
    </r>
    <r>
      <rPr>
        <sz val="9"/>
        <color rgb="FF6B6B77"/>
        <rFont val="맑은 고딕"/>
        <family val="0"/>
        <charset val="1"/>
      </rPr>
      <t xml:space="preserve">3×3 </t>
    </r>
    <r>
      <rPr>
        <sz val="9"/>
        <color rgb="FF6B6B77"/>
        <rFont val="Noto Sans CJK SC"/>
        <family val="2"/>
      </rPr>
      <t xml:space="preserve">의 한복판에 큰 목표를 적고</t>
    </r>
    <r>
      <rPr>
        <sz val="9"/>
        <color rgb="FF6B6B77"/>
        <rFont val="맑은 고딕"/>
        <family val="0"/>
        <charset val="1"/>
      </rPr>
      <t xml:space="preserve">, </t>
    </r>
    <r>
      <rPr>
        <sz val="9"/>
        <color rgb="FF6B6B77"/>
        <rFont val="Noto Sans CJK SC"/>
        <family val="2"/>
      </rPr>
      <t xml:space="preserve">그 둘레 여덟 칸에 이루는 방법을 적습니다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그 여덟 개를 각각 바깥 여덟 덩어리의 한복판으로 옮겨 적고</t>
    </r>
    <r>
      <rPr>
        <sz val="9"/>
        <color rgb="FF6B6B77"/>
        <rFont val="맑은 고딕"/>
        <family val="0"/>
        <charset val="1"/>
      </rPr>
      <t xml:space="preserve">, </t>
    </r>
    <r>
      <rPr>
        <sz val="9"/>
        <color rgb="FF6B6B77"/>
        <rFont val="Noto Sans CJK SC"/>
        <family val="2"/>
      </rPr>
      <t xml:space="preserve">그 둘레를 다시 여덟 개씩 채웁니다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다 채우면 </t>
    </r>
    <r>
      <rPr>
        <sz val="9"/>
        <color rgb="FF6B6B77"/>
        <rFont val="맑은 고딕"/>
        <family val="0"/>
        <charset val="1"/>
      </rPr>
      <t xml:space="preserve">64</t>
    </r>
    <r>
      <rPr>
        <sz val="9"/>
        <color rgb="FF6B6B77"/>
        <rFont val="Noto Sans CJK SC"/>
        <family val="2"/>
      </rPr>
      <t xml:space="preserve">개의 할 일이 나옵니다</t>
    </r>
    <r>
      <rPr>
        <sz val="9"/>
        <color rgb="FF6B6B77"/>
        <rFont val="맑은 고딕"/>
        <family val="0"/>
        <charset val="1"/>
      </rPr>
      <t xml:space="preserve">.</t>
    </r>
  </si>
  <si>
    <t xml:space="preserve">다 채운 뒤 고를 것</t>
  </si>
  <si>
    <r>
      <rPr>
        <sz val="9"/>
        <color rgb="FF9A9AA6"/>
        <rFont val="맑은 고딕"/>
        <family val="0"/>
        <charset val="1"/>
      </rPr>
      <t xml:space="preserve">64</t>
    </r>
    <r>
      <rPr>
        <sz val="9"/>
        <color rgb="FF9A9AA6"/>
        <rFont val="Noto Sans CJK SC"/>
        <family val="2"/>
      </rPr>
      <t xml:space="preserve">개 중 이번 분기에 실제로 할 것 다섯 개에 표시합니다</t>
    </r>
    <r>
      <rPr>
        <sz val="9"/>
        <color rgb="FF9A9AA6"/>
        <rFont val="맑은 고딕"/>
        <family val="0"/>
        <charset val="1"/>
      </rPr>
      <t xml:space="preserve">. </t>
    </r>
    <r>
      <rPr>
        <sz val="9"/>
        <color rgb="FF9A9AA6"/>
        <rFont val="Noto Sans CJK SC"/>
        <family val="2"/>
      </rPr>
      <t xml:space="preserve">안 고르면 그냥 채운 표로 끝납니다</t>
    </r>
    <r>
      <rPr>
        <sz val="9"/>
        <color rgb="FF9A9AA6"/>
        <rFont val="맑은 고딕"/>
        <family val="0"/>
        <charset val="1"/>
      </rPr>
      <t xml:space="preserve">.</t>
    </r>
  </si>
  <si>
    <t xml:space="preserve">31.  SCAMPER    SCAMPER</t>
  </si>
  <si>
    <r>
      <rPr>
        <sz val="9.5"/>
        <color rgb="FF111114"/>
        <rFont val="Noto Sans CJK SC"/>
        <family val="2"/>
      </rPr>
      <t xml:space="preserve">이미 있는 것을 비틀어 새 아이디어를 낼 때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</si>
  <si>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일곱 질문을 순서대로 던집니다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대체</t>
    </r>
    <r>
      <rPr>
        <sz val="9.5"/>
        <color rgb="FF111114"/>
        <rFont val="맑은 고딕"/>
        <family val="0"/>
        <charset val="1"/>
      </rPr>
      <t xml:space="preserve">·</t>
    </r>
    <r>
      <rPr>
        <sz val="9.5"/>
        <color rgb="FF111114"/>
        <rFont val="Noto Sans CJK SC"/>
        <family val="2"/>
      </rPr>
      <t xml:space="preserve">결합</t>
    </r>
    <r>
      <rPr>
        <sz val="9.5"/>
        <color rgb="FF111114"/>
        <rFont val="맑은 고딕"/>
        <family val="0"/>
        <charset val="1"/>
      </rPr>
      <t xml:space="preserve">·</t>
    </r>
    <r>
      <rPr>
        <sz val="9.5"/>
        <color rgb="FF111114"/>
        <rFont val="Noto Sans CJK SC"/>
        <family val="2"/>
      </rPr>
      <t xml:space="preserve">응용</t>
    </r>
    <r>
      <rPr>
        <sz val="9.5"/>
        <color rgb="FF111114"/>
        <rFont val="맑은 고딕"/>
        <family val="0"/>
        <charset val="1"/>
      </rPr>
      <t xml:space="preserve">·</t>
    </r>
    <r>
      <rPr>
        <sz val="9.5"/>
        <color rgb="FF111114"/>
        <rFont val="Noto Sans CJK SC"/>
        <family val="2"/>
      </rPr>
      <t xml:space="preserve">변형</t>
    </r>
    <r>
      <rPr>
        <sz val="9.5"/>
        <color rgb="FF111114"/>
        <rFont val="맑은 고딕"/>
        <family val="0"/>
        <charset val="1"/>
      </rPr>
      <t xml:space="preserve">·</t>
    </r>
    <r>
      <rPr>
        <sz val="9.5"/>
        <color rgb="FF111114"/>
        <rFont val="Noto Sans CJK SC"/>
        <family val="2"/>
      </rPr>
      <t xml:space="preserve">다른 용도</t>
    </r>
    <r>
      <rPr>
        <sz val="9.5"/>
        <color rgb="FF111114"/>
        <rFont val="맑은 고딕"/>
        <family val="0"/>
        <charset val="1"/>
      </rPr>
      <t xml:space="preserve">·</t>
    </r>
    <r>
      <rPr>
        <sz val="9.5"/>
        <color rgb="FF111114"/>
        <rFont val="Noto Sans CJK SC"/>
        <family val="2"/>
      </rPr>
      <t xml:space="preserve">제거</t>
    </r>
    <r>
      <rPr>
        <sz val="9.5"/>
        <color rgb="FF111114"/>
        <rFont val="맑은 고딕"/>
        <family val="0"/>
        <charset val="1"/>
      </rPr>
      <t xml:space="preserve">·</t>
    </r>
    <r>
      <rPr>
        <sz val="9.5"/>
        <color rgb="FF111114"/>
        <rFont val="Noto Sans CJK SC"/>
        <family val="2"/>
      </rPr>
      <t xml:space="preserve">뒤집기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</si>
  <si>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좋은 답만 적으려는 것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일단 다 적고 나중에 고릅니다</t>
    </r>
    <r>
      <rPr>
        <sz val="9.5"/>
        <color rgb="FF111114"/>
        <rFont val="맑은 고딕"/>
        <family val="0"/>
        <charset val="1"/>
      </rPr>
      <t xml:space="preserve">.</t>
    </r>
  </si>
  <si>
    <t xml:space="preserve">무엇을 비틀 것입니까</t>
  </si>
  <si>
    <r>
      <rPr>
        <sz val="9"/>
        <color rgb="FF9A9AA6"/>
        <rFont val="Noto Sans CJK SC"/>
        <family val="2"/>
      </rPr>
      <t xml:space="preserve">지금 있는 제품 </t>
    </r>
    <r>
      <rPr>
        <sz val="9"/>
        <color rgb="FF9A9AA6"/>
        <rFont val="맑은 고딕"/>
        <family val="0"/>
        <charset val="1"/>
      </rPr>
      <t xml:space="preserve">· </t>
    </r>
    <r>
      <rPr>
        <sz val="9"/>
        <color rgb="FF9A9AA6"/>
        <rFont val="Noto Sans CJK SC"/>
        <family val="2"/>
      </rPr>
      <t xml:space="preserve">서비스 </t>
    </r>
    <r>
      <rPr>
        <sz val="9"/>
        <color rgb="FF9A9AA6"/>
        <rFont val="맑은 고딕"/>
        <family val="0"/>
        <charset val="1"/>
      </rPr>
      <t xml:space="preserve">· </t>
    </r>
    <r>
      <rPr>
        <sz val="9"/>
        <color rgb="FF9A9AA6"/>
        <rFont val="Noto Sans CJK SC"/>
        <family val="2"/>
      </rPr>
      <t xml:space="preserve">과정 하나를 적습니다</t>
    </r>
    <r>
      <rPr>
        <sz val="9"/>
        <color rgb="FF9A9AA6"/>
        <rFont val="맑은 고딕"/>
        <family val="0"/>
        <charset val="1"/>
      </rPr>
      <t xml:space="preserve">.</t>
    </r>
  </si>
  <si>
    <r>
      <rPr>
        <b val="true"/>
        <sz val="10.5"/>
        <color rgb="FF111114"/>
        <rFont val="Noto Sans CJK SC"/>
        <family val="2"/>
      </rPr>
      <t xml:space="preserve">일곱 질문을 순서대로</t>
    </r>
    <r>
      <rPr>
        <b val="true"/>
        <sz val="10.5"/>
        <color rgb="FF111114"/>
        <rFont val="맑은 고딕"/>
        <family val="0"/>
        <charset val="1"/>
      </rPr>
      <t xml:space="preserve">. </t>
    </r>
    <r>
      <rPr>
        <b val="true"/>
        <sz val="10.5"/>
        <color rgb="FF111114"/>
        <rFont val="Noto Sans CJK SC"/>
        <family val="2"/>
      </rPr>
      <t xml:space="preserve">좋은 답만 적으려 하지 않습니다</t>
    </r>
  </si>
  <si>
    <t xml:space="preserve">질문</t>
  </si>
  <si>
    <t xml:space="preserve">떠오른 것</t>
  </si>
  <si>
    <t xml:space="preserve">S</t>
  </si>
  <si>
    <r>
      <rPr>
        <sz val="9.5"/>
        <color rgb="FF111114"/>
        <rFont val="Noto Sans CJK SC"/>
        <family val="2"/>
      </rPr>
      <t xml:space="preserve">대체 — 무엇을 다른 것으로 바꿀 수 있습니까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재료 </t>
    </r>
    <r>
      <rPr>
        <sz val="9.5"/>
        <color rgb="FF111114"/>
        <rFont val="맑은 고딕"/>
        <family val="0"/>
        <charset val="1"/>
      </rPr>
      <t xml:space="preserve">· </t>
    </r>
    <r>
      <rPr>
        <sz val="9.5"/>
        <color rgb="FF111114"/>
        <rFont val="Noto Sans CJK SC"/>
        <family val="2"/>
      </rPr>
      <t xml:space="preserve">사람 </t>
    </r>
    <r>
      <rPr>
        <sz val="9.5"/>
        <color rgb="FF111114"/>
        <rFont val="맑은 고딕"/>
        <family val="0"/>
        <charset val="1"/>
      </rPr>
      <t xml:space="preserve">· </t>
    </r>
    <r>
      <rPr>
        <sz val="9.5"/>
        <color rgb="FF111114"/>
        <rFont val="Noto Sans CJK SC"/>
        <family val="2"/>
      </rPr>
      <t xml:space="preserve">순서 </t>
    </r>
    <r>
      <rPr>
        <sz val="9.5"/>
        <color rgb="FF111114"/>
        <rFont val="맑은 고딕"/>
        <family val="0"/>
        <charset val="1"/>
      </rPr>
      <t xml:space="preserve">· </t>
    </r>
    <r>
      <rPr>
        <sz val="9.5"/>
        <color rgb="FF111114"/>
        <rFont val="Noto Sans CJK SC"/>
        <family val="2"/>
      </rPr>
      <t xml:space="preserve">장소</t>
    </r>
  </si>
  <si>
    <t xml:space="preserve">C</t>
  </si>
  <si>
    <r>
      <rPr>
        <sz val="9.5"/>
        <color rgb="FF111114"/>
        <rFont val="Noto Sans CJK SC"/>
        <family val="2"/>
      </rPr>
      <t xml:space="preserve">결합 — 무엇과 합칠 수 있습니까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다른 서비스 </t>
    </r>
    <r>
      <rPr>
        <sz val="9.5"/>
        <color rgb="FF111114"/>
        <rFont val="맑은 고딕"/>
        <family val="0"/>
        <charset val="1"/>
      </rPr>
      <t xml:space="preserve">· </t>
    </r>
    <r>
      <rPr>
        <sz val="9.5"/>
        <color rgb="FF111114"/>
        <rFont val="Noto Sans CJK SC"/>
        <family val="2"/>
      </rPr>
      <t xml:space="preserve">다른 업종</t>
    </r>
  </si>
  <si>
    <t xml:space="preserve">A</t>
  </si>
  <si>
    <t xml:space="preserve">응용 — 다른 데서 잘되는 방식을 가져오면 어떻습니까</t>
  </si>
  <si>
    <t xml:space="preserve">M</t>
  </si>
  <si>
    <r>
      <rPr>
        <sz val="9.5"/>
        <color rgb="FF111114"/>
        <rFont val="Noto Sans CJK SC"/>
        <family val="2"/>
      </rPr>
      <t xml:space="preserve">변형 — 더 크게 </t>
    </r>
    <r>
      <rPr>
        <sz val="9.5"/>
        <color rgb="FF111114"/>
        <rFont val="맑은 고딕"/>
        <family val="0"/>
        <charset val="1"/>
      </rPr>
      <t xml:space="preserve">· </t>
    </r>
    <r>
      <rPr>
        <sz val="9.5"/>
        <color rgb="FF111114"/>
        <rFont val="Noto Sans CJK SC"/>
        <family val="2"/>
      </rPr>
      <t xml:space="preserve">더 작게 </t>
    </r>
    <r>
      <rPr>
        <sz val="9.5"/>
        <color rgb="FF111114"/>
        <rFont val="맑은 고딕"/>
        <family val="0"/>
        <charset val="1"/>
      </rPr>
      <t xml:space="preserve">· </t>
    </r>
    <r>
      <rPr>
        <sz val="9.5"/>
        <color rgb="FF111114"/>
        <rFont val="Noto Sans CJK SC"/>
        <family val="2"/>
      </rPr>
      <t xml:space="preserve">더 자주 </t>
    </r>
    <r>
      <rPr>
        <sz val="9.5"/>
        <color rgb="FF111114"/>
        <rFont val="맑은 고딕"/>
        <family val="0"/>
        <charset val="1"/>
      </rPr>
      <t xml:space="preserve">· </t>
    </r>
    <r>
      <rPr>
        <sz val="9.5"/>
        <color rgb="FF111114"/>
        <rFont val="Noto Sans CJK SC"/>
        <family val="2"/>
      </rPr>
      <t xml:space="preserve">더 드물게 하면</t>
    </r>
  </si>
  <si>
    <t xml:space="preserve">P</t>
  </si>
  <si>
    <t xml:space="preserve">다른 용도 — 원래 목적 말고 다른 데 쓰면 누가 좋아합니까</t>
  </si>
  <si>
    <t xml:space="preserve">E</t>
  </si>
  <si>
    <r>
      <rPr>
        <sz val="9.5"/>
        <color rgb="FF111114"/>
        <rFont val="Noto Sans CJK SC"/>
        <family val="2"/>
      </rPr>
      <t xml:space="preserve">제거 — 빼도 되는 것은 무엇입니까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뺐더니 더 좋아지는 것은</t>
    </r>
  </si>
  <si>
    <t xml:space="preserve">R</t>
  </si>
  <si>
    <r>
      <rPr>
        <sz val="9.5"/>
        <color rgb="FF111114"/>
        <rFont val="Noto Sans CJK SC"/>
        <family val="2"/>
      </rPr>
      <t xml:space="preserve">뒤집기 — 순서를 거꾸로 하면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파는 쪽과 사는 쪽을 바꾸면</t>
    </r>
  </si>
  <si>
    <t xml:space="preserve">그중 해 볼 만한 것 셋</t>
  </si>
  <si>
    <r>
      <rPr>
        <sz val="9"/>
        <color rgb="FF9A9AA6"/>
        <rFont val="Noto Sans CJK SC"/>
        <family val="2"/>
      </rPr>
      <t xml:space="preserve">고르는 것은 다 적은 다음입니다</t>
    </r>
    <r>
      <rPr>
        <sz val="9"/>
        <color rgb="FF9A9AA6"/>
        <rFont val="맑은 고딕"/>
        <family val="0"/>
        <charset val="1"/>
      </rPr>
      <t xml:space="preserve">.</t>
    </r>
  </si>
  <si>
    <r>
      <rPr>
        <sz val="9"/>
        <color rgb="FF6B6B77"/>
        <rFont val="Noto Sans CJK SC"/>
        <family val="2"/>
      </rPr>
      <t xml:space="preserve">※ 일곱 칸을 다 채우기 전에 고르기 시작하면 앞의 두세 개에서 멈춥니다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말이 안 되는 것도 일단 적습니다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</si>
  <si>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b val="true"/>
        <sz val="15"/>
        <color rgb="FFFFFFFF"/>
        <rFont val="맑은 고딕"/>
        <family val="0"/>
        <charset val="1"/>
      </rPr>
      <t xml:space="preserve">32.  </t>
    </r>
    <r>
      <rPr>
        <b val="true"/>
        <sz val="15"/>
        <color rgb="FFFFFFFF"/>
        <rFont val="Noto Sans CJK SC"/>
        <family val="2"/>
      </rPr>
      <t xml:space="preserve">트리즈 </t>
    </r>
    <r>
      <rPr>
        <b val="true"/>
        <sz val="15"/>
        <color rgb="FFFFFFFF"/>
        <rFont val="맑은 고딕"/>
        <family val="0"/>
        <charset val="1"/>
      </rPr>
      <t xml:space="preserve">40 </t>
    </r>
    <r>
      <rPr>
        <b val="true"/>
        <sz val="15"/>
        <color rgb="FFFFFFFF"/>
        <rFont val="Noto Sans CJK SC"/>
        <family val="2"/>
      </rPr>
      <t xml:space="preserve">발명원리    </t>
    </r>
    <r>
      <rPr>
        <b val="true"/>
        <sz val="15"/>
        <color rgb="FFFFFFFF"/>
        <rFont val="맑은 고딕"/>
        <family val="0"/>
        <charset val="1"/>
      </rPr>
      <t xml:space="preserve">TRIZ 40 Principles</t>
    </r>
  </si>
  <si>
    <r>
      <rPr>
        <sz val="9.5"/>
        <color rgb="FF111114"/>
        <rFont val="Noto Sans CJK SC"/>
        <family val="2"/>
      </rPr>
      <t xml:space="preserve">기술 문제에서 「이것을 하면 저것이 나빠진다」는 상충이 생겼을 때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</si>
  <si>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좋아지는 것과 나빠지는 것을 적고 → </t>
    </r>
    <r>
      <rPr>
        <sz val="9.5"/>
        <color rgb="FF111114"/>
        <rFont val="맑은 고딕"/>
        <family val="0"/>
        <charset val="1"/>
      </rPr>
      <t xml:space="preserve">40</t>
    </r>
    <r>
      <rPr>
        <sz val="9.5"/>
        <color rgb="FF111114"/>
        <rFont val="Noto Sans CJK SC"/>
        <family val="2"/>
      </rPr>
      <t xml:space="preserve">원리를 훑으며 걸리는 것을 고르고 → 우리 문제로 바꿔 씁니다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</si>
  <si>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맑은 고딕"/>
        <family val="0"/>
        <charset val="1"/>
      </rPr>
      <t xml:space="preserve">40</t>
    </r>
    <r>
      <rPr>
        <sz val="9.5"/>
        <color rgb="FF111114"/>
        <rFont val="Noto Sans CJK SC"/>
        <family val="2"/>
      </rPr>
      <t xml:space="preserve">개를 다 보려는 것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상충 두 개만 정확히 적으면 후보가 서너 개로 줄어듭니다</t>
    </r>
    <r>
      <rPr>
        <sz val="9.5"/>
        <color rgb="FF111114"/>
        <rFont val="맑은 고딕"/>
        <family val="0"/>
        <charset val="1"/>
      </rPr>
      <t xml:space="preserve">.</t>
    </r>
  </si>
  <si>
    <t xml:space="preserve">① 상충 두 개를 정확히 적습니다</t>
  </si>
  <si>
    <t xml:space="preserve">좋아지게 하고 싶은 것</t>
  </si>
  <si>
    <r>
      <rPr>
        <sz val="9"/>
        <color rgb="FF9A9AA6"/>
        <rFont val="Noto Sans CJK SC"/>
        <family val="2"/>
      </rPr>
      <t xml:space="preserve">예</t>
    </r>
    <r>
      <rPr>
        <sz val="9"/>
        <color rgb="FF9A9AA6"/>
        <rFont val="맑은 고딕"/>
        <family val="0"/>
        <charset val="1"/>
      </rPr>
      <t xml:space="preserve">: </t>
    </r>
    <r>
      <rPr>
        <sz val="9"/>
        <color rgb="FF9A9AA6"/>
        <rFont val="Noto Sans CJK SC"/>
        <family val="2"/>
      </rPr>
      <t xml:space="preserve">처리 속도</t>
    </r>
  </si>
  <si>
    <t xml:space="preserve">그러면 나빠지는 것</t>
  </si>
  <si>
    <r>
      <rPr>
        <sz val="9"/>
        <color rgb="FF9A9AA6"/>
        <rFont val="Noto Sans CJK SC"/>
        <family val="2"/>
      </rPr>
      <t xml:space="preserve">예</t>
    </r>
    <r>
      <rPr>
        <sz val="9"/>
        <color rgb="FF9A9AA6"/>
        <rFont val="맑은 고딕"/>
        <family val="0"/>
        <charset val="1"/>
      </rPr>
      <t xml:space="preserve">: </t>
    </r>
    <r>
      <rPr>
        <sz val="9"/>
        <color rgb="FF9A9AA6"/>
        <rFont val="Noto Sans CJK SC"/>
        <family val="2"/>
      </rPr>
      <t xml:space="preserve">정확도</t>
    </r>
  </si>
  <si>
    <r>
      <rPr>
        <b val="true"/>
        <sz val="10.5"/>
        <color rgb="FF111114"/>
        <rFont val="맑은 고딕"/>
        <family val="0"/>
        <charset val="1"/>
      </rPr>
      <t xml:space="preserve">② 40</t>
    </r>
    <r>
      <rPr>
        <b val="true"/>
        <sz val="10.5"/>
        <color rgb="FF111114"/>
        <rFont val="Noto Sans CJK SC"/>
        <family val="2"/>
      </rPr>
      <t xml:space="preserve">가지 발명 원리를 훑으며 걸리는 것에 표시합니다</t>
    </r>
  </si>
  <si>
    <r>
      <rPr>
        <sz val="9"/>
        <color rgb="FF111114"/>
        <rFont val="맑은 고딕"/>
        <family val="0"/>
        <charset val="1"/>
      </rPr>
      <t xml:space="preserve">1 </t>
    </r>
    <r>
      <rPr>
        <sz val="9"/>
        <color rgb="FF111114"/>
        <rFont val="Noto Sans CJK SC"/>
        <family val="2"/>
      </rPr>
      <t xml:space="preserve">나누기</t>
    </r>
  </si>
  <si>
    <r>
      <rPr>
        <sz val="9"/>
        <color rgb="FF111114"/>
        <rFont val="맑은 고딕"/>
        <family val="0"/>
        <charset val="1"/>
      </rPr>
      <t xml:space="preserve">2 </t>
    </r>
    <r>
      <rPr>
        <sz val="9"/>
        <color rgb="FF111114"/>
        <rFont val="Noto Sans CJK SC"/>
        <family val="2"/>
      </rPr>
      <t xml:space="preserve">떼어내기</t>
    </r>
  </si>
  <si>
    <r>
      <rPr>
        <sz val="9"/>
        <color rgb="FF111114"/>
        <rFont val="맑은 고딕"/>
        <family val="0"/>
        <charset val="1"/>
      </rPr>
      <t xml:space="preserve">3 </t>
    </r>
    <r>
      <rPr>
        <sz val="9"/>
        <color rgb="FF111114"/>
        <rFont val="Noto Sans CJK SC"/>
        <family val="2"/>
      </rPr>
      <t xml:space="preserve">부분마다 다르게</t>
    </r>
  </si>
  <si>
    <r>
      <rPr>
        <sz val="9"/>
        <color rgb="FF111114"/>
        <rFont val="맑은 고딕"/>
        <family val="0"/>
        <charset val="1"/>
      </rPr>
      <t xml:space="preserve">4 </t>
    </r>
    <r>
      <rPr>
        <sz val="9"/>
        <color rgb="FF111114"/>
        <rFont val="Noto Sans CJK SC"/>
        <family val="2"/>
      </rPr>
      <t xml:space="preserve">비대칭</t>
    </r>
  </si>
  <si>
    <r>
      <rPr>
        <sz val="9"/>
        <color rgb="FF111114"/>
        <rFont val="맑은 고딕"/>
        <family val="0"/>
        <charset val="1"/>
      </rPr>
      <t xml:space="preserve">5 </t>
    </r>
    <r>
      <rPr>
        <sz val="9"/>
        <color rgb="FF111114"/>
        <rFont val="Noto Sans CJK SC"/>
        <family val="2"/>
      </rPr>
      <t xml:space="preserve">합치기</t>
    </r>
  </si>
  <si>
    <r>
      <rPr>
        <sz val="9"/>
        <color rgb="FF111114"/>
        <rFont val="맑은 고딕"/>
        <family val="0"/>
        <charset val="1"/>
      </rPr>
      <t xml:space="preserve">6 </t>
    </r>
    <r>
      <rPr>
        <sz val="9"/>
        <color rgb="FF111114"/>
        <rFont val="Noto Sans CJK SC"/>
        <family val="2"/>
      </rPr>
      <t xml:space="preserve">여러 쓰임</t>
    </r>
  </si>
  <si>
    <r>
      <rPr>
        <sz val="9"/>
        <color rgb="FF111114"/>
        <rFont val="맑은 고딕"/>
        <family val="0"/>
        <charset val="1"/>
      </rPr>
      <t xml:space="preserve">7 </t>
    </r>
    <r>
      <rPr>
        <sz val="9"/>
        <color rgb="FF111114"/>
        <rFont val="Noto Sans CJK SC"/>
        <family val="2"/>
      </rPr>
      <t xml:space="preserve">겹쳐 넣기</t>
    </r>
  </si>
  <si>
    <r>
      <rPr>
        <sz val="9"/>
        <color rgb="FF111114"/>
        <rFont val="맑은 고딕"/>
        <family val="0"/>
        <charset val="1"/>
      </rPr>
      <t xml:space="preserve">8 </t>
    </r>
    <r>
      <rPr>
        <sz val="9"/>
        <color rgb="FF111114"/>
        <rFont val="Noto Sans CJK SC"/>
        <family val="2"/>
      </rPr>
      <t xml:space="preserve">무게 상쇄</t>
    </r>
  </si>
  <si>
    <r>
      <rPr>
        <sz val="9"/>
        <color rgb="FF111114"/>
        <rFont val="맑은 고딕"/>
        <family val="0"/>
        <charset val="1"/>
      </rPr>
      <t xml:space="preserve">9 </t>
    </r>
    <r>
      <rPr>
        <sz val="9"/>
        <color rgb="FF111114"/>
        <rFont val="Noto Sans CJK SC"/>
        <family val="2"/>
      </rPr>
      <t xml:space="preserve">미리 반대로</t>
    </r>
  </si>
  <si>
    <r>
      <rPr>
        <sz val="9"/>
        <color rgb="FF111114"/>
        <rFont val="맑은 고딕"/>
        <family val="0"/>
        <charset val="1"/>
      </rPr>
      <t xml:space="preserve">10 </t>
    </r>
    <r>
      <rPr>
        <sz val="9"/>
        <color rgb="FF111114"/>
        <rFont val="Noto Sans CJK SC"/>
        <family val="2"/>
      </rPr>
      <t xml:space="preserve">미리 해두기</t>
    </r>
  </si>
  <si>
    <r>
      <rPr>
        <sz val="9"/>
        <color rgb="FF111114"/>
        <rFont val="맑은 고딕"/>
        <family val="0"/>
        <charset val="1"/>
      </rPr>
      <t xml:space="preserve">11 </t>
    </r>
    <r>
      <rPr>
        <sz val="9"/>
        <color rgb="FF111114"/>
        <rFont val="Noto Sans CJK SC"/>
        <family val="2"/>
      </rPr>
      <t xml:space="preserve">미리 막기</t>
    </r>
  </si>
  <si>
    <r>
      <rPr>
        <sz val="9"/>
        <color rgb="FF111114"/>
        <rFont val="맑은 고딕"/>
        <family val="0"/>
        <charset val="1"/>
      </rPr>
      <t xml:space="preserve">12 </t>
    </r>
    <r>
      <rPr>
        <sz val="9"/>
        <color rgb="FF111114"/>
        <rFont val="Noto Sans CJK SC"/>
        <family val="2"/>
      </rPr>
      <t xml:space="preserve">높이 맞추기</t>
    </r>
  </si>
  <si>
    <r>
      <rPr>
        <sz val="9"/>
        <color rgb="FF111114"/>
        <rFont val="맑은 고딕"/>
        <family val="0"/>
        <charset val="1"/>
      </rPr>
      <t xml:space="preserve">13 </t>
    </r>
    <r>
      <rPr>
        <sz val="9"/>
        <color rgb="FF111114"/>
        <rFont val="Noto Sans CJK SC"/>
        <family val="2"/>
      </rPr>
      <t xml:space="preserve">거꾸로</t>
    </r>
  </si>
  <si>
    <r>
      <rPr>
        <sz val="9"/>
        <color rgb="FF111114"/>
        <rFont val="맑은 고딕"/>
        <family val="0"/>
        <charset val="1"/>
      </rPr>
      <t xml:space="preserve">14 </t>
    </r>
    <r>
      <rPr>
        <sz val="9"/>
        <color rgb="FF111114"/>
        <rFont val="Noto Sans CJK SC"/>
        <family val="2"/>
      </rPr>
      <t xml:space="preserve">둥글게</t>
    </r>
  </si>
  <si>
    <r>
      <rPr>
        <sz val="9"/>
        <color rgb="FF111114"/>
        <rFont val="맑은 고딕"/>
        <family val="0"/>
        <charset val="1"/>
      </rPr>
      <t xml:space="preserve">15 </t>
    </r>
    <r>
      <rPr>
        <sz val="9"/>
        <color rgb="FF111114"/>
        <rFont val="Noto Sans CJK SC"/>
        <family val="2"/>
      </rPr>
      <t xml:space="preserve">움직이게</t>
    </r>
  </si>
  <si>
    <r>
      <rPr>
        <sz val="9"/>
        <color rgb="FF111114"/>
        <rFont val="맑은 고딕"/>
        <family val="0"/>
        <charset val="1"/>
      </rPr>
      <t xml:space="preserve">16 </t>
    </r>
    <r>
      <rPr>
        <sz val="9"/>
        <color rgb="FF111114"/>
        <rFont val="Noto Sans CJK SC"/>
        <family val="2"/>
      </rPr>
      <t xml:space="preserve">조금 넘거나 덜하게</t>
    </r>
  </si>
  <si>
    <r>
      <rPr>
        <sz val="9"/>
        <color rgb="FF111114"/>
        <rFont val="맑은 고딕"/>
        <family val="0"/>
        <charset val="1"/>
      </rPr>
      <t xml:space="preserve">17 </t>
    </r>
    <r>
      <rPr>
        <sz val="9"/>
        <color rgb="FF111114"/>
        <rFont val="Noto Sans CJK SC"/>
        <family val="2"/>
      </rPr>
      <t xml:space="preserve">다른 방향으로</t>
    </r>
  </si>
  <si>
    <r>
      <rPr>
        <sz val="9"/>
        <color rgb="FF111114"/>
        <rFont val="맑은 고딕"/>
        <family val="0"/>
        <charset val="1"/>
      </rPr>
      <t xml:space="preserve">18 </t>
    </r>
    <r>
      <rPr>
        <sz val="9"/>
        <color rgb="FF111114"/>
        <rFont val="Noto Sans CJK SC"/>
        <family val="2"/>
      </rPr>
      <t xml:space="preserve">흔들기</t>
    </r>
  </si>
  <si>
    <r>
      <rPr>
        <sz val="9"/>
        <color rgb="FF111114"/>
        <rFont val="맑은 고딕"/>
        <family val="0"/>
        <charset val="1"/>
      </rPr>
      <t xml:space="preserve">19 </t>
    </r>
    <r>
      <rPr>
        <sz val="9"/>
        <color rgb="FF111114"/>
        <rFont val="Noto Sans CJK SC"/>
        <family val="2"/>
      </rPr>
      <t xml:space="preserve">끊어서 하기</t>
    </r>
  </si>
  <si>
    <r>
      <rPr>
        <sz val="9"/>
        <color rgb="FF111114"/>
        <rFont val="맑은 고딕"/>
        <family val="0"/>
        <charset val="1"/>
      </rPr>
      <t xml:space="preserve">20 </t>
    </r>
    <r>
      <rPr>
        <sz val="9"/>
        <color rgb="FF111114"/>
        <rFont val="Noto Sans CJK SC"/>
        <family val="2"/>
      </rPr>
      <t xml:space="preserve">쉬지 않고</t>
    </r>
  </si>
  <si>
    <r>
      <rPr>
        <sz val="9"/>
        <color rgb="FF111114"/>
        <rFont val="맑은 고딕"/>
        <family val="0"/>
        <charset val="1"/>
      </rPr>
      <t xml:space="preserve">21 </t>
    </r>
    <r>
      <rPr>
        <sz val="9"/>
        <color rgb="FF111114"/>
        <rFont val="Noto Sans CJK SC"/>
        <family val="2"/>
      </rPr>
      <t xml:space="preserve">빠르게 지나가기</t>
    </r>
  </si>
  <si>
    <r>
      <rPr>
        <sz val="9"/>
        <color rgb="FF111114"/>
        <rFont val="맑은 고딕"/>
        <family val="0"/>
        <charset val="1"/>
      </rPr>
      <t xml:space="preserve">22 </t>
    </r>
    <r>
      <rPr>
        <sz val="9"/>
        <color rgb="FF111114"/>
        <rFont val="Noto Sans CJK SC"/>
        <family val="2"/>
      </rPr>
      <t xml:space="preserve">나쁜 것을 좋게</t>
    </r>
  </si>
  <si>
    <r>
      <rPr>
        <sz val="9"/>
        <color rgb="FF111114"/>
        <rFont val="맑은 고딕"/>
        <family val="0"/>
        <charset val="1"/>
      </rPr>
      <t xml:space="preserve">23 </t>
    </r>
    <r>
      <rPr>
        <sz val="9"/>
        <color rgb="FF111114"/>
        <rFont val="Noto Sans CJK SC"/>
        <family val="2"/>
      </rPr>
      <t xml:space="preserve">되먹임</t>
    </r>
  </si>
  <si>
    <r>
      <rPr>
        <sz val="9"/>
        <color rgb="FF111114"/>
        <rFont val="맑은 고딕"/>
        <family val="0"/>
        <charset val="1"/>
      </rPr>
      <t xml:space="preserve">24 </t>
    </r>
    <r>
      <rPr>
        <sz val="9"/>
        <color rgb="FF111114"/>
        <rFont val="Noto Sans CJK SC"/>
        <family val="2"/>
      </rPr>
      <t xml:space="preserve">중간에 끼우기</t>
    </r>
  </si>
  <si>
    <r>
      <rPr>
        <sz val="9"/>
        <color rgb="FF111114"/>
        <rFont val="맑은 고딕"/>
        <family val="0"/>
        <charset val="1"/>
      </rPr>
      <t xml:space="preserve">25 </t>
    </r>
    <r>
      <rPr>
        <sz val="9"/>
        <color rgb="FF111114"/>
        <rFont val="Noto Sans CJK SC"/>
        <family val="2"/>
      </rPr>
      <t xml:space="preserve">스스로 하게</t>
    </r>
  </si>
  <si>
    <r>
      <rPr>
        <sz val="9"/>
        <color rgb="FF111114"/>
        <rFont val="맑은 고딕"/>
        <family val="0"/>
        <charset val="1"/>
      </rPr>
      <t xml:space="preserve">26 </t>
    </r>
    <r>
      <rPr>
        <sz val="9"/>
        <color rgb="FF111114"/>
        <rFont val="Noto Sans CJK SC"/>
        <family val="2"/>
      </rPr>
      <t xml:space="preserve">복제</t>
    </r>
  </si>
  <si>
    <r>
      <rPr>
        <sz val="9"/>
        <color rgb="FF111114"/>
        <rFont val="맑은 고딕"/>
        <family val="0"/>
        <charset val="1"/>
      </rPr>
      <t xml:space="preserve">27 </t>
    </r>
    <r>
      <rPr>
        <sz val="9"/>
        <color rgb="FF111114"/>
        <rFont val="Noto Sans CJK SC"/>
        <family val="2"/>
      </rPr>
      <t xml:space="preserve">싸구려 여러 개</t>
    </r>
  </si>
  <si>
    <r>
      <rPr>
        <sz val="9"/>
        <color rgb="FF111114"/>
        <rFont val="맑은 고딕"/>
        <family val="0"/>
        <charset val="1"/>
      </rPr>
      <t xml:space="preserve">28 </t>
    </r>
    <r>
      <rPr>
        <sz val="9"/>
        <color rgb="FF111114"/>
        <rFont val="Noto Sans CJK SC"/>
        <family val="2"/>
      </rPr>
      <t xml:space="preserve">다른 원리로</t>
    </r>
  </si>
  <si>
    <r>
      <rPr>
        <sz val="9"/>
        <color rgb="FF111114"/>
        <rFont val="맑은 고딕"/>
        <family val="0"/>
        <charset val="1"/>
      </rPr>
      <t xml:space="preserve">29 </t>
    </r>
    <r>
      <rPr>
        <sz val="9"/>
        <color rgb="FF111114"/>
        <rFont val="Noto Sans CJK SC"/>
        <family val="2"/>
      </rPr>
      <t xml:space="preserve">공기</t>
    </r>
    <r>
      <rPr>
        <sz val="9"/>
        <color rgb="FF111114"/>
        <rFont val="맑은 고딕"/>
        <family val="0"/>
        <charset val="1"/>
      </rPr>
      <t xml:space="preserve">·</t>
    </r>
    <r>
      <rPr>
        <sz val="9"/>
        <color rgb="FF111114"/>
        <rFont val="Noto Sans CJK SC"/>
        <family val="2"/>
      </rPr>
      <t xml:space="preserve">물 쓰기</t>
    </r>
  </si>
  <si>
    <r>
      <rPr>
        <sz val="9"/>
        <color rgb="FF111114"/>
        <rFont val="맑은 고딕"/>
        <family val="0"/>
        <charset val="1"/>
      </rPr>
      <t xml:space="preserve">30 </t>
    </r>
    <r>
      <rPr>
        <sz val="9"/>
        <color rgb="FF111114"/>
        <rFont val="Noto Sans CJK SC"/>
        <family val="2"/>
      </rPr>
      <t xml:space="preserve">얇은 막</t>
    </r>
  </si>
  <si>
    <r>
      <rPr>
        <sz val="9"/>
        <color rgb="FF111114"/>
        <rFont val="맑은 고딕"/>
        <family val="0"/>
        <charset val="1"/>
      </rPr>
      <t xml:space="preserve">31 </t>
    </r>
    <r>
      <rPr>
        <sz val="9"/>
        <color rgb="FF111114"/>
        <rFont val="Noto Sans CJK SC"/>
        <family val="2"/>
      </rPr>
      <t xml:space="preserve">구멍 내기</t>
    </r>
  </si>
  <si>
    <r>
      <rPr>
        <sz val="9"/>
        <color rgb="FF111114"/>
        <rFont val="맑은 고딕"/>
        <family val="0"/>
        <charset val="1"/>
      </rPr>
      <t xml:space="preserve">32 </t>
    </r>
    <r>
      <rPr>
        <sz val="9"/>
        <color rgb="FF111114"/>
        <rFont val="Noto Sans CJK SC"/>
        <family val="2"/>
      </rPr>
      <t xml:space="preserve">색 바꾸기</t>
    </r>
  </si>
  <si>
    <r>
      <rPr>
        <sz val="9"/>
        <color rgb="FF111114"/>
        <rFont val="맑은 고딕"/>
        <family val="0"/>
        <charset val="1"/>
      </rPr>
      <t xml:space="preserve">33 </t>
    </r>
    <r>
      <rPr>
        <sz val="9"/>
        <color rgb="FF111114"/>
        <rFont val="Noto Sans CJK SC"/>
        <family val="2"/>
      </rPr>
      <t xml:space="preserve">같은 재질</t>
    </r>
  </si>
  <si>
    <r>
      <rPr>
        <sz val="9"/>
        <color rgb="FF111114"/>
        <rFont val="맑은 고딕"/>
        <family val="0"/>
        <charset val="1"/>
      </rPr>
      <t xml:space="preserve">34 </t>
    </r>
    <r>
      <rPr>
        <sz val="9"/>
        <color rgb="FF111114"/>
        <rFont val="Noto Sans CJK SC"/>
        <family val="2"/>
      </rPr>
      <t xml:space="preserve">쓰고 버리기</t>
    </r>
  </si>
  <si>
    <r>
      <rPr>
        <sz val="9"/>
        <color rgb="FF111114"/>
        <rFont val="맑은 고딕"/>
        <family val="0"/>
        <charset val="1"/>
      </rPr>
      <t xml:space="preserve">35 </t>
    </r>
    <r>
      <rPr>
        <sz val="9"/>
        <color rgb="FF111114"/>
        <rFont val="Noto Sans CJK SC"/>
        <family val="2"/>
      </rPr>
      <t xml:space="preserve">성질 바꾸기</t>
    </r>
  </si>
  <si>
    <r>
      <rPr>
        <sz val="9"/>
        <color rgb="FF111114"/>
        <rFont val="맑은 고딕"/>
        <family val="0"/>
        <charset val="1"/>
      </rPr>
      <t xml:space="preserve">36 </t>
    </r>
    <r>
      <rPr>
        <sz val="9"/>
        <color rgb="FF111114"/>
        <rFont val="Noto Sans CJK SC"/>
        <family val="2"/>
      </rPr>
      <t xml:space="preserve">상태 바꾸기</t>
    </r>
  </si>
  <si>
    <r>
      <rPr>
        <sz val="9"/>
        <color rgb="FF111114"/>
        <rFont val="맑은 고딕"/>
        <family val="0"/>
        <charset val="1"/>
      </rPr>
      <t xml:space="preserve">37 </t>
    </r>
    <r>
      <rPr>
        <sz val="9"/>
        <color rgb="FF111114"/>
        <rFont val="Noto Sans CJK SC"/>
        <family val="2"/>
      </rPr>
      <t xml:space="preserve">열팽창</t>
    </r>
  </si>
  <si>
    <r>
      <rPr>
        <sz val="9"/>
        <color rgb="FF111114"/>
        <rFont val="맑은 고딕"/>
        <family val="0"/>
        <charset val="1"/>
      </rPr>
      <t xml:space="preserve">38 </t>
    </r>
    <r>
      <rPr>
        <sz val="9"/>
        <color rgb="FF111114"/>
        <rFont val="Noto Sans CJK SC"/>
        <family val="2"/>
      </rPr>
      <t xml:space="preserve">산소 늘리기</t>
    </r>
  </si>
  <si>
    <r>
      <rPr>
        <sz val="9"/>
        <color rgb="FF111114"/>
        <rFont val="맑은 고딕"/>
        <family val="0"/>
        <charset val="1"/>
      </rPr>
      <t xml:space="preserve">39 </t>
    </r>
    <r>
      <rPr>
        <sz val="9"/>
        <color rgb="FF111114"/>
        <rFont val="Noto Sans CJK SC"/>
        <family val="2"/>
      </rPr>
      <t xml:space="preserve">무반응 환경</t>
    </r>
  </si>
  <si>
    <r>
      <rPr>
        <sz val="9"/>
        <color rgb="FF111114"/>
        <rFont val="맑은 고딕"/>
        <family val="0"/>
        <charset val="1"/>
      </rPr>
      <t xml:space="preserve">40 </t>
    </r>
    <r>
      <rPr>
        <sz val="9"/>
        <color rgb="FF111114"/>
        <rFont val="Noto Sans CJK SC"/>
        <family val="2"/>
      </rPr>
      <t xml:space="preserve">섞은 재료</t>
    </r>
  </si>
  <si>
    <t xml:space="preserve">③ 고른 원리를 우리 문제로 바꿔 씁니다</t>
  </si>
  <si>
    <t xml:space="preserve">고른 원리</t>
  </si>
  <si>
    <t xml:space="preserve">우리 문제에 옮기면</t>
  </si>
  <si>
    <t xml:space="preserve">해 볼 만합니까</t>
  </si>
  <si>
    <r>
      <rPr>
        <sz val="9"/>
        <color rgb="FF9A9AA6"/>
        <rFont val="맑은 고딕"/>
        <family val="0"/>
        <charset val="1"/>
      </rPr>
      <t xml:space="preserve">19 </t>
    </r>
    <r>
      <rPr>
        <sz val="9"/>
        <color rgb="FF9A9AA6"/>
        <rFont val="Noto Sans CJK SC"/>
        <family val="2"/>
      </rPr>
      <t xml:space="preserve">끊어서 하기</t>
    </r>
  </si>
  <si>
    <t xml:space="preserve">한 번에 다 검사하지 말고 위험한 건만 먼저 걸러 낸다</t>
  </si>
  <si>
    <t xml:space="preserve">예</t>
  </si>
  <si>
    <r>
      <rPr>
        <sz val="9"/>
        <color rgb="FF6B6B77"/>
        <rFont val="맑은 고딕"/>
        <family val="0"/>
        <charset val="1"/>
      </rPr>
      <t xml:space="preserve">※ 40</t>
    </r>
    <r>
      <rPr>
        <sz val="9"/>
        <color rgb="FF6B6B77"/>
        <rFont val="Noto Sans CJK SC"/>
        <family val="2"/>
      </rPr>
      <t xml:space="preserve">개를 다 보려 하면 지칩니다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상충 두 개만 정확히 적으면 눈에 걸리는 원리가 서너 개로 줄어듭니다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기술 문제뿐 아니라 업무 과정에도 그대로 씁니다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</si>
  <si>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b val="true"/>
        <sz val="15"/>
        <color rgb="FFFFFFFF"/>
        <rFont val="맑은 고딕"/>
        <family val="0"/>
        <charset val="1"/>
      </rPr>
      <t xml:space="preserve">33.  6-3-5 </t>
    </r>
    <r>
      <rPr>
        <b val="true"/>
        <sz val="15"/>
        <color rgb="FFFFFFFF"/>
        <rFont val="Noto Sans CJK SC"/>
        <family val="2"/>
      </rPr>
      <t xml:space="preserve">브레인라이팅    </t>
    </r>
    <r>
      <rPr>
        <b val="true"/>
        <sz val="15"/>
        <color rgb="FFFFFFFF"/>
        <rFont val="맑은 고딕"/>
        <family val="0"/>
        <charset val="1"/>
      </rPr>
      <t xml:space="preserve">6-3-5 Brainwriting</t>
    </r>
  </si>
  <si>
    <r>
      <rPr>
        <sz val="9.5"/>
        <color rgb="FF111114"/>
        <rFont val="Noto Sans CJK SC"/>
        <family val="2"/>
      </rPr>
      <t xml:space="preserve">말 잘하는 사람에게 회의가 끌려갈 때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조용한 사람의 아이디어를 꺼냅니다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</si>
  <si>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여섯 명이 각자 세 개를 </t>
    </r>
    <r>
      <rPr>
        <sz val="9.5"/>
        <color rgb="FF111114"/>
        <rFont val="맑은 고딕"/>
        <family val="0"/>
        <charset val="1"/>
      </rPr>
      <t xml:space="preserve">5</t>
    </r>
    <r>
      <rPr>
        <sz val="9.5"/>
        <color rgb="FF111114"/>
        <rFont val="Noto Sans CJK SC"/>
        <family val="2"/>
      </rPr>
      <t xml:space="preserve">분 안에 적고 → 옆으로 넘기고 → 남의 것에 살을 붙여 다시 세 개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여섯 바퀴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</si>
  <si>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도는 중에 말하는 것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여섯 바퀴가 끝날 때까지 아무도 말하지 않습니다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</si>
  <si>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b val="true"/>
        <sz val="10.5"/>
        <color rgb="FF111114"/>
        <rFont val="Noto Sans CJK SC"/>
        <family val="2"/>
      </rPr>
      <t xml:space="preserve">여섯 명 </t>
    </r>
    <r>
      <rPr>
        <b val="true"/>
        <sz val="10.5"/>
        <color rgb="FF111114"/>
        <rFont val="맑은 고딕"/>
        <family val="0"/>
        <charset val="1"/>
      </rPr>
      <t xml:space="preserve">· </t>
    </r>
    <r>
      <rPr>
        <b val="true"/>
        <sz val="10.5"/>
        <color rgb="FF111114"/>
        <rFont val="Noto Sans CJK SC"/>
        <family val="2"/>
      </rPr>
      <t xml:space="preserve">세 개씩 </t>
    </r>
    <r>
      <rPr>
        <b val="true"/>
        <sz val="10.5"/>
        <color rgb="FF111114"/>
        <rFont val="맑은 고딕"/>
        <family val="0"/>
        <charset val="1"/>
      </rPr>
      <t xml:space="preserve">· 5</t>
    </r>
    <r>
      <rPr>
        <b val="true"/>
        <sz val="10.5"/>
        <color rgb="FF111114"/>
        <rFont val="Noto Sans CJK SC"/>
        <family val="2"/>
      </rPr>
      <t xml:space="preserve">분</t>
    </r>
    <r>
      <rPr>
        <b val="true"/>
        <sz val="10.5"/>
        <color rgb="FF111114"/>
        <rFont val="맑은 고딕"/>
        <family val="0"/>
        <charset val="1"/>
      </rPr>
      <t xml:space="preserve">. </t>
    </r>
    <r>
      <rPr>
        <b val="true"/>
        <sz val="10.5"/>
        <color rgb="FF111114"/>
        <rFont val="Noto Sans CJK SC"/>
        <family val="2"/>
      </rPr>
      <t xml:space="preserve">여섯 바퀴 도는 동안 아무도 말하지 않습니다</t>
    </r>
  </si>
  <si>
    <t xml:space="preserve">오늘 풀 문제 한 줄</t>
  </si>
  <si>
    <r>
      <rPr>
        <sz val="9"/>
        <color rgb="FF9A9AA6"/>
        <rFont val="Noto Sans CJK SC"/>
        <family val="2"/>
      </rPr>
      <t xml:space="preserve">문제를 좁게 적을수록 아이디어가 잘 나옵니다</t>
    </r>
    <r>
      <rPr>
        <sz val="9"/>
        <color rgb="FF9A9AA6"/>
        <rFont val="맑은 고딕"/>
        <family val="0"/>
        <charset val="1"/>
      </rPr>
      <t xml:space="preserve">.</t>
    </r>
  </si>
  <si>
    <t xml:space="preserve">바퀴</t>
  </si>
  <si>
    <r>
      <rPr>
        <b val="true"/>
        <sz val="9.5"/>
        <color rgb="FFFFFFFF"/>
        <rFont val="Noto Sans CJK SC"/>
        <family val="2"/>
      </rPr>
      <t xml:space="preserve">아이디어 </t>
    </r>
    <r>
      <rPr>
        <b val="true"/>
        <sz val="9.5"/>
        <color rgb="FFFFFFFF"/>
        <rFont val="맑은 고딕"/>
        <family val="0"/>
        <charset val="1"/>
      </rPr>
      <t xml:space="preserve">1</t>
    </r>
  </si>
  <si>
    <r>
      <rPr>
        <b val="true"/>
        <sz val="9.5"/>
        <color rgb="FFFFFFFF"/>
        <rFont val="Noto Sans CJK SC"/>
        <family val="2"/>
      </rPr>
      <t xml:space="preserve">아이디어 </t>
    </r>
    <r>
      <rPr>
        <b val="true"/>
        <sz val="9.5"/>
        <color rgb="FFFFFFFF"/>
        <rFont val="맑은 고딕"/>
        <family val="0"/>
        <charset val="1"/>
      </rPr>
      <t xml:space="preserve">2</t>
    </r>
  </si>
  <si>
    <r>
      <rPr>
        <b val="true"/>
        <sz val="9.5"/>
        <color rgb="FFFFFFFF"/>
        <rFont val="Noto Sans CJK SC"/>
        <family val="2"/>
      </rPr>
      <t xml:space="preserve">아이디어 </t>
    </r>
    <r>
      <rPr>
        <b val="true"/>
        <sz val="9.5"/>
        <color rgb="FFFFFFFF"/>
        <rFont val="맑은 고딕"/>
        <family val="0"/>
        <charset val="1"/>
      </rPr>
      <t xml:space="preserve">3</t>
    </r>
  </si>
  <si>
    <r>
      <rPr>
        <b val="true"/>
        <sz val="9.5"/>
        <color rgb="FF111114"/>
        <rFont val="맑은 고딕"/>
        <family val="0"/>
        <charset val="1"/>
      </rPr>
      <t xml:space="preserve">1</t>
    </r>
    <r>
      <rPr>
        <b val="true"/>
        <sz val="9.5"/>
        <color rgb="FF111114"/>
        <rFont val="Noto Sans CJK SC"/>
        <family val="2"/>
      </rPr>
      <t xml:space="preserve">바퀴</t>
    </r>
  </si>
  <si>
    <t xml:space="preserve">앞 사람이 적은 것에 살을 붙여도 됩니다</t>
  </si>
  <si>
    <r>
      <rPr>
        <b val="true"/>
        <sz val="9.5"/>
        <color rgb="FF111114"/>
        <rFont val="맑은 고딕"/>
        <family val="0"/>
        <charset val="1"/>
      </rPr>
      <t xml:space="preserve">2</t>
    </r>
    <r>
      <rPr>
        <b val="true"/>
        <sz val="9.5"/>
        <color rgb="FF111114"/>
        <rFont val="Noto Sans CJK SC"/>
        <family val="2"/>
      </rPr>
      <t xml:space="preserve">바퀴</t>
    </r>
  </si>
  <si>
    <r>
      <rPr>
        <b val="true"/>
        <sz val="9.5"/>
        <color rgb="FF111114"/>
        <rFont val="맑은 고딕"/>
        <family val="0"/>
        <charset val="1"/>
      </rPr>
      <t xml:space="preserve">3</t>
    </r>
    <r>
      <rPr>
        <b val="true"/>
        <sz val="9.5"/>
        <color rgb="FF111114"/>
        <rFont val="Noto Sans CJK SC"/>
        <family val="2"/>
      </rPr>
      <t xml:space="preserve">바퀴</t>
    </r>
  </si>
  <si>
    <r>
      <rPr>
        <b val="true"/>
        <sz val="9.5"/>
        <color rgb="FF111114"/>
        <rFont val="맑은 고딕"/>
        <family val="0"/>
        <charset val="1"/>
      </rPr>
      <t xml:space="preserve">4</t>
    </r>
    <r>
      <rPr>
        <b val="true"/>
        <sz val="9.5"/>
        <color rgb="FF111114"/>
        <rFont val="Noto Sans CJK SC"/>
        <family val="2"/>
      </rPr>
      <t xml:space="preserve">바퀴</t>
    </r>
  </si>
  <si>
    <r>
      <rPr>
        <b val="true"/>
        <sz val="9.5"/>
        <color rgb="FF111114"/>
        <rFont val="맑은 고딕"/>
        <family val="0"/>
        <charset val="1"/>
      </rPr>
      <t xml:space="preserve">5</t>
    </r>
    <r>
      <rPr>
        <b val="true"/>
        <sz val="9.5"/>
        <color rgb="FF111114"/>
        <rFont val="Noto Sans CJK SC"/>
        <family val="2"/>
      </rPr>
      <t xml:space="preserve">바퀴</t>
    </r>
  </si>
  <si>
    <r>
      <rPr>
        <b val="true"/>
        <sz val="9.5"/>
        <color rgb="FF111114"/>
        <rFont val="맑은 고딕"/>
        <family val="0"/>
        <charset val="1"/>
      </rPr>
      <t xml:space="preserve">6</t>
    </r>
    <r>
      <rPr>
        <b val="true"/>
        <sz val="9.5"/>
        <color rgb="FF111114"/>
        <rFont val="Noto Sans CJK SC"/>
        <family val="2"/>
      </rPr>
      <t xml:space="preserve">바퀴</t>
    </r>
  </si>
  <si>
    <r>
      <rPr>
        <b val="true"/>
        <sz val="10.5"/>
        <color rgb="FF111114"/>
        <rFont val="Noto Sans CJK SC"/>
        <family val="2"/>
      </rPr>
      <t xml:space="preserve">여섯 바퀴가 끝나면 </t>
    </r>
    <r>
      <rPr>
        <b val="true"/>
        <sz val="10.5"/>
        <color rgb="FF111114"/>
        <rFont val="맑은 고딕"/>
        <family val="0"/>
        <charset val="1"/>
      </rPr>
      <t xml:space="preserve">18</t>
    </r>
    <r>
      <rPr>
        <b val="true"/>
        <sz val="10.5"/>
        <color rgb="FF111114"/>
        <rFont val="Noto Sans CJK SC"/>
        <family val="2"/>
      </rPr>
      <t xml:space="preserve">개가 모입니다</t>
    </r>
    <r>
      <rPr>
        <b val="true"/>
        <sz val="10.5"/>
        <color rgb="FF111114"/>
        <rFont val="맑은 고딕"/>
        <family val="0"/>
        <charset val="1"/>
      </rPr>
      <t xml:space="preserve">. </t>
    </r>
    <r>
      <rPr>
        <b val="true"/>
        <sz val="10.5"/>
        <color rgb="FF111114"/>
        <rFont val="Noto Sans CJK SC"/>
        <family val="2"/>
      </rPr>
      <t xml:space="preserve">그때부터 말합니다</t>
    </r>
  </si>
  <si>
    <t xml:space="preserve">살릴 아이디어</t>
  </si>
  <si>
    <t xml:space="preserve">살린 이유</t>
  </si>
  <si>
    <r>
      <rPr>
        <sz val="9"/>
        <color rgb="FF6B6B77"/>
        <rFont val="Noto Sans CJK SC"/>
        <family val="2"/>
      </rPr>
      <t xml:space="preserve">※ 말 잘하는 사람에게 회의가 끌려가는 것을 막는 도구입니다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도는 중에 한 사람이라도 말을 시작하면 효과가 사라집니다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종이를 옆으로 넘기는 동안 침묵을 지킵니다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</si>
  <si>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b val="true"/>
        <sz val="15"/>
        <color rgb="FFFFFFFF"/>
        <rFont val="맑은 고딕"/>
        <family val="0"/>
        <charset val="1"/>
      </rPr>
      <t xml:space="preserve">34.  6</t>
    </r>
    <r>
      <rPr>
        <b val="true"/>
        <sz val="15"/>
        <color rgb="FFFFFFFF"/>
        <rFont val="Noto Sans CJK SC"/>
        <family val="2"/>
      </rPr>
      <t xml:space="preserve">색 사고 모자    </t>
    </r>
    <r>
      <rPr>
        <b val="true"/>
        <sz val="15"/>
        <color rgb="FFFFFFFF"/>
        <rFont val="맑은 고딕"/>
        <family val="0"/>
        <charset val="1"/>
      </rPr>
      <t xml:space="preserve">Six Thinking Hats</t>
    </r>
  </si>
  <si>
    <r>
      <rPr>
        <sz val="9.5"/>
        <color rgb="FF111114"/>
        <rFont val="Noto Sans CJK SC"/>
        <family val="2"/>
      </rPr>
      <t xml:space="preserve">회의가 찬반으로 갈려 안 끝날 때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같은 색을 모두가 동시에 씁니다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</si>
  <si>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하양</t>
    </r>
    <r>
      <rPr>
        <sz val="9.5"/>
        <color rgb="FF111114"/>
        <rFont val="맑은 고딕"/>
        <family val="0"/>
        <charset val="1"/>
      </rPr>
      <t xml:space="preserve">(</t>
    </r>
    <r>
      <rPr>
        <sz val="9.5"/>
        <color rgb="FF111114"/>
        <rFont val="Noto Sans CJK SC"/>
        <family val="2"/>
      </rPr>
      <t xml:space="preserve">사실</t>
    </r>
    <r>
      <rPr>
        <sz val="9.5"/>
        <color rgb="FF111114"/>
        <rFont val="맑은 고딕"/>
        <family val="0"/>
        <charset val="1"/>
      </rPr>
      <t xml:space="preserve">) → </t>
    </r>
    <r>
      <rPr>
        <sz val="9.5"/>
        <color rgb="FF111114"/>
        <rFont val="Noto Sans CJK SC"/>
        <family val="2"/>
      </rPr>
      <t xml:space="preserve">빨강</t>
    </r>
    <r>
      <rPr>
        <sz val="9.5"/>
        <color rgb="FF111114"/>
        <rFont val="맑은 고딕"/>
        <family val="0"/>
        <charset val="1"/>
      </rPr>
      <t xml:space="preserve">(</t>
    </r>
    <r>
      <rPr>
        <sz val="9.5"/>
        <color rgb="FF111114"/>
        <rFont val="Noto Sans CJK SC"/>
        <family val="2"/>
      </rPr>
      <t xml:space="preserve">느낌</t>
    </r>
    <r>
      <rPr>
        <sz val="9.5"/>
        <color rgb="FF111114"/>
        <rFont val="맑은 고딕"/>
        <family val="0"/>
        <charset val="1"/>
      </rPr>
      <t xml:space="preserve">) → </t>
    </r>
    <r>
      <rPr>
        <sz val="9.5"/>
        <color rgb="FF111114"/>
        <rFont val="Noto Sans CJK SC"/>
        <family val="2"/>
      </rPr>
      <t xml:space="preserve">노랑</t>
    </r>
    <r>
      <rPr>
        <sz val="9.5"/>
        <color rgb="FF111114"/>
        <rFont val="맑은 고딕"/>
        <family val="0"/>
        <charset val="1"/>
      </rPr>
      <t xml:space="preserve">(</t>
    </r>
    <r>
      <rPr>
        <sz val="9.5"/>
        <color rgb="FF111114"/>
        <rFont val="Noto Sans CJK SC"/>
        <family val="2"/>
      </rPr>
      <t xml:space="preserve">좋은 점</t>
    </r>
    <r>
      <rPr>
        <sz val="9.5"/>
        <color rgb="FF111114"/>
        <rFont val="맑은 고딕"/>
        <family val="0"/>
        <charset val="1"/>
      </rPr>
      <t xml:space="preserve">) → </t>
    </r>
    <r>
      <rPr>
        <sz val="9.5"/>
        <color rgb="FF111114"/>
        <rFont val="Noto Sans CJK SC"/>
        <family val="2"/>
      </rPr>
      <t xml:space="preserve">검정</t>
    </r>
    <r>
      <rPr>
        <sz val="9.5"/>
        <color rgb="FF111114"/>
        <rFont val="맑은 고딕"/>
        <family val="0"/>
        <charset val="1"/>
      </rPr>
      <t xml:space="preserve">(</t>
    </r>
    <r>
      <rPr>
        <sz val="9.5"/>
        <color rgb="FF111114"/>
        <rFont val="Noto Sans CJK SC"/>
        <family val="2"/>
      </rPr>
      <t xml:space="preserve">위험</t>
    </r>
    <r>
      <rPr>
        <sz val="9.5"/>
        <color rgb="FF111114"/>
        <rFont val="맑은 고딕"/>
        <family val="0"/>
        <charset val="1"/>
      </rPr>
      <t xml:space="preserve">) → </t>
    </r>
    <r>
      <rPr>
        <sz val="9.5"/>
        <color rgb="FF111114"/>
        <rFont val="Noto Sans CJK SC"/>
        <family val="2"/>
      </rPr>
      <t xml:space="preserve">초록</t>
    </r>
    <r>
      <rPr>
        <sz val="9.5"/>
        <color rgb="FF111114"/>
        <rFont val="맑은 고딕"/>
        <family val="0"/>
        <charset val="1"/>
      </rPr>
      <t xml:space="preserve">(</t>
    </r>
    <r>
      <rPr>
        <sz val="9.5"/>
        <color rgb="FF111114"/>
        <rFont val="Noto Sans CJK SC"/>
        <family val="2"/>
      </rPr>
      <t xml:space="preserve">대안</t>
    </r>
    <r>
      <rPr>
        <sz val="9.5"/>
        <color rgb="FF111114"/>
        <rFont val="맑은 고딕"/>
        <family val="0"/>
        <charset val="1"/>
      </rPr>
      <t xml:space="preserve">) → </t>
    </r>
    <r>
      <rPr>
        <sz val="9.5"/>
        <color rgb="FF111114"/>
        <rFont val="Noto Sans CJK SC"/>
        <family val="2"/>
      </rPr>
      <t xml:space="preserve">파랑</t>
    </r>
    <r>
      <rPr>
        <sz val="9.5"/>
        <color rgb="FF111114"/>
        <rFont val="맑은 고딕"/>
        <family val="0"/>
        <charset val="1"/>
      </rPr>
      <t xml:space="preserve">(</t>
    </r>
    <r>
      <rPr>
        <sz val="9.5"/>
        <color rgb="FF111114"/>
        <rFont val="Noto Sans CJK SC"/>
        <family val="2"/>
      </rPr>
      <t xml:space="preserve">정리</t>
    </r>
    <r>
      <rPr>
        <sz val="9.5"/>
        <color rgb="FF111114"/>
        <rFont val="맑은 고딕"/>
        <family val="0"/>
        <charset val="1"/>
      </rPr>
      <t xml:space="preserve">).</t>
    </r>
  </si>
  <si>
    <r>
      <rPr>
        <sz val="9.5"/>
        <color rgb="FF111114"/>
        <rFont val="Noto Sans CJK SC"/>
        <family val="2"/>
      </rPr>
      <t xml:space="preserve">사람마다 다른 색을 맡는 것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그러면 원래 싸움과 똑같아집니다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</si>
  <si>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b val="true"/>
        <sz val="10.5"/>
        <color rgb="FF111114"/>
        <rFont val="Noto Sans CJK SC"/>
        <family val="2"/>
      </rPr>
      <t xml:space="preserve">모두가 같은 색을 동시에 씁니다</t>
    </r>
    <r>
      <rPr>
        <b val="true"/>
        <sz val="10.5"/>
        <color rgb="FF111114"/>
        <rFont val="맑은 고딕"/>
        <family val="0"/>
        <charset val="1"/>
      </rPr>
      <t xml:space="preserve">. </t>
    </r>
    <r>
      <rPr>
        <b val="true"/>
        <sz val="10.5"/>
        <color rgb="FF111114"/>
        <rFont val="Noto Sans CJK SC"/>
        <family val="2"/>
      </rPr>
      <t xml:space="preserve">사람마다 다른 색을 맡으면 원래 싸움과 똑같아집니다</t>
    </r>
  </si>
  <si>
    <t xml:space="preserve">오늘 정할 것</t>
  </si>
  <si>
    <t xml:space="preserve">순서</t>
  </si>
  <si>
    <t xml:space="preserve">모자</t>
  </si>
  <si>
    <t xml:space="preserve">이때는 이것만 말합니다</t>
  </si>
  <si>
    <t xml:space="preserve">나온 말</t>
  </si>
  <si>
    <t xml:space="preserve">하양 모자</t>
  </si>
  <si>
    <r>
      <rPr>
        <sz val="9.5"/>
        <color rgb="FF111114"/>
        <rFont val="Noto Sans CJK SC"/>
        <family val="2"/>
      </rPr>
      <t xml:space="preserve">확인된 사실과 숫자만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해석과 의견은 뒤로 미룹니다</t>
    </r>
  </si>
  <si>
    <t xml:space="preserve">빨강 모자</t>
  </si>
  <si>
    <r>
      <rPr>
        <sz val="9.5"/>
        <color rgb="FF111114"/>
        <rFont val="Noto Sans CJK SC"/>
        <family val="2"/>
      </rPr>
      <t xml:space="preserve">느낌 그대로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왜 그런지 설명하지 않아도 됩니다</t>
    </r>
  </si>
  <si>
    <t xml:space="preserve">노랑 모자</t>
  </si>
  <si>
    <r>
      <rPr>
        <sz val="9.5"/>
        <color rgb="FF111114"/>
        <rFont val="Noto Sans CJK SC"/>
        <family val="2"/>
      </rPr>
      <t xml:space="preserve">좋은 점만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아무리 작아도 찾아냅니다</t>
    </r>
  </si>
  <si>
    <t xml:space="preserve">검정 모자</t>
  </si>
  <si>
    <r>
      <rPr>
        <sz val="9.5"/>
        <color rgb="FF111114"/>
        <rFont val="Noto Sans CJK SC"/>
        <family val="2"/>
      </rPr>
      <t xml:space="preserve">위험과 안 되는 이유만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여기서 마음껏 반대합니다</t>
    </r>
  </si>
  <si>
    <t xml:space="preserve">초록 모자</t>
  </si>
  <si>
    <r>
      <rPr>
        <sz val="9.5"/>
        <color rgb="FF111114"/>
        <rFont val="Noto Sans CJK SC"/>
        <family val="2"/>
      </rPr>
      <t xml:space="preserve">그럼 어떻게 하면 되는지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대안만</t>
    </r>
  </si>
  <si>
    <t xml:space="preserve">파랑 모자</t>
  </si>
  <si>
    <r>
      <rPr>
        <sz val="9.5"/>
        <color rgb="FF111114"/>
        <rFont val="Noto Sans CJK SC"/>
        <family val="2"/>
      </rPr>
      <t xml:space="preserve">정리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그래서 무엇을 언제까지 누가</t>
    </r>
  </si>
  <si>
    <t xml:space="preserve">그래서 정한 것</t>
  </si>
  <si>
    <r>
      <rPr>
        <b val="true"/>
        <sz val="9.5"/>
        <color rgb="FF111114"/>
        <rFont val="Noto Sans CJK SC"/>
        <family val="2"/>
      </rPr>
      <t xml:space="preserve">누가 </t>
    </r>
    <r>
      <rPr>
        <b val="true"/>
        <sz val="9.5"/>
        <color rgb="FF111114"/>
        <rFont val="맑은 고딕"/>
        <family val="0"/>
        <charset val="1"/>
      </rPr>
      <t xml:space="preserve">· </t>
    </r>
    <r>
      <rPr>
        <b val="true"/>
        <sz val="9.5"/>
        <color rgb="FF111114"/>
        <rFont val="Noto Sans CJK SC"/>
        <family val="2"/>
      </rPr>
      <t xml:space="preserve">언제까지</t>
    </r>
  </si>
  <si>
    <r>
      <rPr>
        <sz val="9"/>
        <color rgb="FF6B6B77"/>
        <rFont val="Noto Sans CJK SC"/>
        <family val="2"/>
      </rPr>
      <t xml:space="preserve">※ 각 모자에 </t>
    </r>
    <r>
      <rPr>
        <sz val="9"/>
        <color rgb="FF6B6B77"/>
        <rFont val="맑은 고딕"/>
        <family val="0"/>
        <charset val="1"/>
      </rPr>
      <t xml:space="preserve">3~5</t>
    </r>
    <r>
      <rPr>
        <sz val="9"/>
        <color rgb="FF6B6B77"/>
        <rFont val="Noto Sans CJK SC"/>
        <family val="2"/>
      </rPr>
      <t xml:space="preserve">분씩만 씁니다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검정 모자 차례가 오기 전에 반대 의견이 나오면 「그건 검정 때 하시죠」 하고 넘깁니다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이 한마디가 이 도구의 전부입니다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</si>
  <si>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b val="true"/>
        <sz val="15"/>
        <color rgb="FFFFFFFF"/>
        <rFont val="맑은 고딕"/>
        <family val="0"/>
        <charset val="1"/>
      </rPr>
      <t xml:space="preserve">35.  </t>
    </r>
    <r>
      <rPr>
        <b val="true"/>
        <sz val="15"/>
        <color rgb="FFFFFFFF"/>
        <rFont val="Noto Sans CJK SC"/>
        <family val="2"/>
      </rPr>
      <t xml:space="preserve">임팩트–난이도 매트릭스    </t>
    </r>
    <r>
      <rPr>
        <b val="true"/>
        <sz val="15"/>
        <color rgb="FFFFFFFF"/>
        <rFont val="맑은 고딕"/>
        <family val="0"/>
        <charset val="1"/>
      </rPr>
      <t xml:space="preserve">Impact / Effort Matrix</t>
    </r>
  </si>
  <si>
    <r>
      <rPr>
        <sz val="9.5"/>
        <color rgb="FF111114"/>
        <rFont val="Noto Sans CJK SC"/>
        <family val="2"/>
      </rPr>
      <t xml:space="preserve">할 일이 너무 많아 무엇부터 할지 못 정할 때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</si>
  <si>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할 일을 적고 → 효과와 품을 </t>
    </r>
    <r>
      <rPr>
        <sz val="9.5"/>
        <color rgb="FF111114"/>
        <rFont val="맑은 고딕"/>
        <family val="0"/>
        <charset val="1"/>
      </rPr>
      <t xml:space="preserve">1~5</t>
    </r>
    <r>
      <rPr>
        <sz val="9.5"/>
        <color rgb="FF111114"/>
        <rFont val="Noto Sans CJK SC"/>
        <family val="2"/>
      </rPr>
      <t xml:space="preserve">로 매기면 점수와 순위가 자동으로 나옵니다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</si>
  <si>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효과를 다 </t>
    </r>
    <r>
      <rPr>
        <sz val="9.5"/>
        <color rgb="FF111114"/>
        <rFont val="맑은 고딕"/>
        <family val="0"/>
        <charset val="1"/>
      </rPr>
      <t xml:space="preserve">5</t>
    </r>
    <r>
      <rPr>
        <sz val="9.5"/>
        <color rgb="FF111114"/>
        <rFont val="Noto Sans CJK SC"/>
        <family val="2"/>
      </rPr>
      <t xml:space="preserve">로 매기는 것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다섯 개 넘게 </t>
    </r>
    <r>
      <rPr>
        <sz val="9.5"/>
        <color rgb="FF111114"/>
        <rFont val="맑은 고딕"/>
        <family val="0"/>
        <charset val="1"/>
      </rPr>
      <t xml:space="preserve">5</t>
    </r>
    <r>
      <rPr>
        <sz val="9.5"/>
        <color rgb="FF111114"/>
        <rFont val="Noto Sans CJK SC"/>
        <family val="2"/>
      </rPr>
      <t xml:space="preserve">를 주면 우선순위가 안 생깁니다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</si>
  <si>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b val="true"/>
        <sz val="10.5"/>
        <color rgb="FF111114"/>
        <rFont val="Noto Sans CJK SC"/>
        <family val="2"/>
      </rPr>
      <t xml:space="preserve">효과와 품을 </t>
    </r>
    <r>
      <rPr>
        <b val="true"/>
        <sz val="10.5"/>
        <color rgb="FF111114"/>
        <rFont val="맑은 고딕"/>
        <family val="0"/>
        <charset val="1"/>
      </rPr>
      <t xml:space="preserve">1~5</t>
    </r>
    <r>
      <rPr>
        <b val="true"/>
        <sz val="10.5"/>
        <color rgb="FF111114"/>
        <rFont val="Noto Sans CJK SC"/>
        <family val="2"/>
      </rPr>
      <t xml:space="preserve">로 매기면 점수와 순위가 자동으로 나옵니다</t>
    </r>
  </si>
  <si>
    <t xml:space="preserve">할 일</t>
  </si>
  <si>
    <r>
      <rPr>
        <b val="true"/>
        <sz val="9.5"/>
        <color rgb="FFFFFFFF"/>
        <rFont val="Noto Sans CJK SC"/>
        <family val="2"/>
      </rPr>
      <t xml:space="preserve">효과 </t>
    </r>
    <r>
      <rPr>
        <b val="true"/>
        <sz val="9.5"/>
        <color rgb="FFFFFFFF"/>
        <rFont val="맑은 고딕"/>
        <family val="0"/>
        <charset val="1"/>
      </rPr>
      <t xml:space="preserve">1~5</t>
    </r>
  </si>
  <si>
    <r>
      <rPr>
        <b val="true"/>
        <sz val="9.5"/>
        <color rgb="FFFFFFFF"/>
        <rFont val="Noto Sans CJK SC"/>
        <family val="2"/>
      </rPr>
      <t xml:space="preserve">품 </t>
    </r>
    <r>
      <rPr>
        <b val="true"/>
        <sz val="9.5"/>
        <color rgb="FFFFFFFF"/>
        <rFont val="맑은 고딕"/>
        <family val="0"/>
        <charset val="1"/>
      </rPr>
      <t xml:space="preserve">1~5</t>
    </r>
  </si>
  <si>
    <t xml:space="preserve">자료실 내려받기 단추를 휴대폰에서도 보이게</t>
  </si>
  <si>
    <t xml:space="preserve">글 제목을 검색어에 맞게 다시 씀</t>
  </si>
  <si>
    <r>
      <rPr>
        <sz val="9.5"/>
        <color rgb="FF111114"/>
        <rFont val="Noto Sans CJK SC"/>
        <family val="2"/>
      </rPr>
      <t xml:space="preserve">고객 인터뷰 </t>
    </r>
    <r>
      <rPr>
        <sz val="9.5"/>
        <color rgb="FF111114"/>
        <rFont val="맑은 고딕"/>
        <family val="0"/>
        <charset val="1"/>
      </rPr>
      <t xml:space="preserve">10</t>
    </r>
    <r>
      <rPr>
        <sz val="9.5"/>
        <color rgb="FF111114"/>
        <rFont val="Noto Sans CJK SC"/>
        <family val="2"/>
      </rPr>
      <t xml:space="preserve">건</t>
    </r>
  </si>
  <si>
    <t xml:space="preserve">사이트 전체 디자인 개편</t>
  </si>
  <si>
    <t xml:space="preserve">파트너사에 링크 요청 메일</t>
  </si>
  <si>
    <t xml:space="preserve">네 칸으로 보면</t>
  </si>
  <si>
    <t xml:space="preserve">효과 크고 품 적음</t>
  </si>
  <si>
    <t xml:space="preserve">지금 바로 합니다</t>
  </si>
  <si>
    <t xml:space="preserve">효과 크고 품 많음</t>
  </si>
  <si>
    <t xml:space="preserve">계획을 세워서 합니다</t>
  </si>
  <si>
    <t xml:space="preserve">효과 작고 품 적음</t>
  </si>
  <si>
    <t xml:space="preserve">짬 날 때 합니다</t>
  </si>
  <si>
    <t xml:space="preserve">효과 작고 품 많음</t>
  </si>
  <si>
    <t xml:space="preserve">하지 않습니다</t>
  </si>
  <si>
    <r>
      <rPr>
        <sz val="9"/>
        <color rgb="FF6B6B77"/>
        <rFont val="Noto Sans CJK SC"/>
        <family val="2"/>
      </rPr>
      <t xml:space="preserve">※ 효과를 다 </t>
    </r>
    <r>
      <rPr>
        <sz val="9"/>
        <color rgb="FF6B6B77"/>
        <rFont val="맑은 고딕"/>
        <family val="0"/>
        <charset val="1"/>
      </rPr>
      <t xml:space="preserve">5</t>
    </r>
    <r>
      <rPr>
        <sz val="9"/>
        <color rgb="FF6B6B77"/>
        <rFont val="Noto Sans CJK SC"/>
        <family val="2"/>
      </rPr>
      <t xml:space="preserve">로 매기면 순위가 안 생깁니다</t>
    </r>
    <r>
      <rPr>
        <sz val="9"/>
        <color rgb="FF6B6B77"/>
        <rFont val="맑은 고딕"/>
        <family val="0"/>
        <charset val="1"/>
      </rPr>
      <t xml:space="preserve">. 5</t>
    </r>
    <r>
      <rPr>
        <sz val="9"/>
        <color rgb="FF6B6B77"/>
        <rFont val="Noto Sans CJK SC"/>
        <family val="2"/>
      </rPr>
      <t xml:space="preserve">를 줄 수 있는 것은 다섯 개 안쪽으로 제한합니다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점수는 효과 </t>
    </r>
    <r>
      <rPr>
        <sz val="9"/>
        <color rgb="FF6B6B77"/>
        <rFont val="맑은 고딕"/>
        <family val="0"/>
        <charset val="1"/>
      </rPr>
      <t xml:space="preserve">÷ </t>
    </r>
    <r>
      <rPr>
        <sz val="9"/>
        <color rgb="FF6B6B77"/>
        <rFont val="Noto Sans CJK SC"/>
        <family val="2"/>
      </rPr>
      <t xml:space="preserve">품이라 품이 적을수록 위로 올라옵니다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</si>
  <si>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b val="true"/>
        <sz val="15"/>
        <color rgb="FFFFFFFF"/>
        <rFont val="맑은 고딕"/>
        <family val="0"/>
        <charset val="1"/>
      </rPr>
      <t xml:space="preserve">36.  </t>
    </r>
    <r>
      <rPr>
        <b val="true"/>
        <sz val="15"/>
        <color rgb="FFFFFFFF"/>
        <rFont val="Noto Sans CJK SC"/>
        <family val="2"/>
      </rPr>
      <t xml:space="preserve">팀 구성과 역할    </t>
    </r>
    <r>
      <rPr>
        <b val="true"/>
        <sz val="15"/>
        <color rgb="FFFFFFFF"/>
        <rFont val="맑은 고딕"/>
        <family val="0"/>
        <charset val="1"/>
      </rPr>
      <t xml:space="preserve">Team R&amp;R · RACI</t>
    </r>
  </si>
  <si>
    <r>
      <rPr>
        <sz val="9.5"/>
        <color rgb="FF111114"/>
        <rFont val="Noto Sans CJK SC"/>
        <family val="2"/>
      </rPr>
      <t xml:space="preserve">사업계획서 팀 소개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사람 수보다 겹치는 곳과 빈 곳이 중요합니다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</si>
  <si>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일을 가로로</t>
    </r>
    <r>
      <rPr>
        <sz val="9.5"/>
        <color rgb="FF111114"/>
        <rFont val="맑은 고딕"/>
        <family val="0"/>
        <charset val="1"/>
      </rPr>
      <t xml:space="preserve">, </t>
    </r>
    <r>
      <rPr>
        <sz val="9.5"/>
        <color rgb="FF111114"/>
        <rFont val="Noto Sans CJK SC"/>
        <family val="2"/>
      </rPr>
      <t xml:space="preserve">사람을 세로로 놓고 → 각 칸에 </t>
    </r>
    <r>
      <rPr>
        <sz val="9.5"/>
        <color rgb="FF111114"/>
        <rFont val="맑은 고딕"/>
        <family val="0"/>
        <charset val="1"/>
      </rPr>
      <t xml:space="preserve">R(</t>
    </r>
    <r>
      <rPr>
        <sz val="9.5"/>
        <color rgb="FF111114"/>
        <rFont val="Noto Sans CJK SC"/>
        <family val="2"/>
      </rPr>
      <t xml:space="preserve">실무</t>
    </r>
    <r>
      <rPr>
        <sz val="9.5"/>
        <color rgb="FF111114"/>
        <rFont val="맑은 고딕"/>
        <family val="0"/>
        <charset val="1"/>
      </rPr>
      <t xml:space="preserve">)·A(</t>
    </r>
    <r>
      <rPr>
        <sz val="9.5"/>
        <color rgb="FF111114"/>
        <rFont val="Noto Sans CJK SC"/>
        <family val="2"/>
      </rPr>
      <t xml:space="preserve">책임</t>
    </r>
    <r>
      <rPr>
        <sz val="9.5"/>
        <color rgb="FF111114"/>
        <rFont val="맑은 고딕"/>
        <family val="0"/>
        <charset val="1"/>
      </rPr>
      <t xml:space="preserve">)·C(</t>
    </r>
    <r>
      <rPr>
        <sz val="9.5"/>
        <color rgb="FF111114"/>
        <rFont val="Noto Sans CJK SC"/>
        <family val="2"/>
      </rPr>
      <t xml:space="preserve">상의</t>
    </r>
    <r>
      <rPr>
        <sz val="9.5"/>
        <color rgb="FF111114"/>
        <rFont val="맑은 고딕"/>
        <family val="0"/>
        <charset val="1"/>
      </rPr>
      <t xml:space="preserve">)·I(</t>
    </r>
    <r>
      <rPr>
        <sz val="9.5"/>
        <color rgb="FF111114"/>
        <rFont val="Noto Sans CJK SC"/>
        <family val="2"/>
      </rPr>
      <t xml:space="preserve">공유</t>
    </r>
    <r>
      <rPr>
        <sz val="9.5"/>
        <color rgb="FF111114"/>
        <rFont val="맑은 고딕"/>
        <family val="0"/>
        <charset val="1"/>
      </rPr>
      <t xml:space="preserve">)</t>
    </r>
    <r>
      <rPr>
        <sz val="9.5"/>
        <color rgb="FF111114"/>
        <rFont val="Noto Sans CJK SC"/>
        <family val="2"/>
      </rPr>
      <t xml:space="preserve">를 답니다</t>
    </r>
    <r>
      <rPr>
        <sz val="9.5"/>
        <color rgb="FF111114"/>
        <rFont val="맑은 고딕"/>
        <family val="0"/>
        <charset val="1"/>
      </rPr>
      <t xml:space="preserve">. A </t>
    </r>
    <r>
      <rPr>
        <sz val="9.5"/>
        <color rgb="FF111114"/>
        <rFont val="Noto Sans CJK SC"/>
        <family val="2"/>
      </rPr>
      <t xml:space="preserve">는 일마다 한 명뿐입니다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</si>
  <si>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한 사람에게 </t>
    </r>
    <r>
      <rPr>
        <sz val="9.5"/>
        <color rgb="FF111114"/>
        <rFont val="맑은 고딕"/>
        <family val="0"/>
        <charset val="1"/>
      </rPr>
      <t xml:space="preserve">A </t>
    </r>
    <r>
      <rPr>
        <sz val="9.5"/>
        <color rgb="FF111114"/>
        <rFont val="Noto Sans CJK SC"/>
        <family val="2"/>
      </rPr>
      <t xml:space="preserve">를 몰아 적는 것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그러면 그 사람이 빠질 때 사업이 멈춘다는 뜻이 됩니다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</si>
  <si>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b val="true"/>
        <sz val="10.5"/>
        <color rgb="FF111114"/>
        <rFont val="맑은 고딕"/>
        <family val="0"/>
        <charset val="1"/>
      </rPr>
      <t xml:space="preserve">R </t>
    </r>
    <r>
      <rPr>
        <b val="true"/>
        <sz val="10.5"/>
        <color rgb="FF111114"/>
        <rFont val="Noto Sans CJK SC"/>
        <family val="2"/>
      </rPr>
      <t xml:space="preserve">실무 </t>
    </r>
    <r>
      <rPr>
        <b val="true"/>
        <sz val="10.5"/>
        <color rgb="FF111114"/>
        <rFont val="맑은 고딕"/>
        <family val="0"/>
        <charset val="1"/>
      </rPr>
      <t xml:space="preserve">· A </t>
    </r>
    <r>
      <rPr>
        <b val="true"/>
        <sz val="10.5"/>
        <color rgb="FF111114"/>
        <rFont val="Noto Sans CJK SC"/>
        <family val="2"/>
      </rPr>
      <t xml:space="preserve">책임</t>
    </r>
    <r>
      <rPr>
        <b val="true"/>
        <sz val="10.5"/>
        <color rgb="FF111114"/>
        <rFont val="맑은 고딕"/>
        <family val="0"/>
        <charset val="1"/>
      </rPr>
      <t xml:space="preserve">(</t>
    </r>
    <r>
      <rPr>
        <b val="true"/>
        <sz val="10.5"/>
        <color rgb="FF111114"/>
        <rFont val="Noto Sans CJK SC"/>
        <family val="2"/>
      </rPr>
      <t xml:space="preserve">일마다 딱 한 명</t>
    </r>
    <r>
      <rPr>
        <b val="true"/>
        <sz val="10.5"/>
        <color rgb="FF111114"/>
        <rFont val="맑은 고딕"/>
        <family val="0"/>
        <charset val="1"/>
      </rPr>
      <t xml:space="preserve">) · C </t>
    </r>
    <r>
      <rPr>
        <b val="true"/>
        <sz val="10.5"/>
        <color rgb="FF111114"/>
        <rFont val="Noto Sans CJK SC"/>
        <family val="2"/>
      </rPr>
      <t xml:space="preserve">상의 </t>
    </r>
    <r>
      <rPr>
        <b val="true"/>
        <sz val="10.5"/>
        <color rgb="FF111114"/>
        <rFont val="맑은 고딕"/>
        <family val="0"/>
        <charset val="1"/>
      </rPr>
      <t xml:space="preserve">· I </t>
    </r>
    <r>
      <rPr>
        <b val="true"/>
        <sz val="10.5"/>
        <color rgb="FF111114"/>
        <rFont val="Noto Sans CJK SC"/>
        <family val="2"/>
      </rPr>
      <t xml:space="preserve">공유</t>
    </r>
  </si>
  <si>
    <t xml:space="preserve">일</t>
  </si>
  <si>
    <t xml:space="preserve">개발</t>
  </si>
  <si>
    <t xml:space="preserve">영업</t>
  </si>
  <si>
    <t xml:space="preserve">운영</t>
  </si>
  <si>
    <t xml:space="preserve">외부</t>
  </si>
  <si>
    <t xml:space="preserve">지금 비어 있는 자리</t>
  </si>
  <si>
    <t xml:space="preserve">제품 개발</t>
  </si>
  <si>
    <r>
      <rPr>
        <b val="true"/>
        <sz val="9.5"/>
        <color rgb="FF111114"/>
        <rFont val="Noto Sans CJK SC"/>
        <family val="2"/>
      </rPr>
      <t xml:space="preserve">고객 만나기 </t>
    </r>
    <r>
      <rPr>
        <b val="true"/>
        <sz val="9.5"/>
        <color rgb="FF111114"/>
        <rFont val="맑은 고딕"/>
        <family val="0"/>
        <charset val="1"/>
      </rPr>
      <t xml:space="preserve">· </t>
    </r>
    <r>
      <rPr>
        <b val="true"/>
        <sz val="9.5"/>
        <color rgb="FF111114"/>
        <rFont val="Noto Sans CJK SC"/>
        <family val="2"/>
      </rPr>
      <t xml:space="preserve">계약</t>
    </r>
  </si>
  <si>
    <r>
      <rPr>
        <b val="true"/>
        <sz val="9.5"/>
        <color rgb="FF111114"/>
        <rFont val="Noto Sans CJK SC"/>
        <family val="2"/>
      </rPr>
      <t xml:space="preserve">돈 관리 </t>
    </r>
    <r>
      <rPr>
        <b val="true"/>
        <sz val="9.5"/>
        <color rgb="FF111114"/>
        <rFont val="맑은 고딕"/>
        <family val="0"/>
        <charset val="1"/>
      </rPr>
      <t xml:space="preserve">· </t>
    </r>
    <r>
      <rPr>
        <b val="true"/>
        <sz val="9.5"/>
        <color rgb="FF111114"/>
        <rFont val="Noto Sans CJK SC"/>
        <family val="2"/>
      </rPr>
      <t xml:space="preserve">세무</t>
    </r>
  </si>
  <si>
    <r>
      <rPr>
        <b val="true"/>
        <sz val="9.5"/>
        <color rgb="FF111114"/>
        <rFont val="Noto Sans CJK SC"/>
        <family val="2"/>
      </rPr>
      <t xml:space="preserve">지원사업 </t>
    </r>
    <r>
      <rPr>
        <b val="true"/>
        <sz val="9.5"/>
        <color rgb="FF111114"/>
        <rFont val="맑은 고딕"/>
        <family val="0"/>
        <charset val="1"/>
      </rPr>
      <t xml:space="preserve">· </t>
    </r>
    <r>
      <rPr>
        <b val="true"/>
        <sz val="9.5"/>
        <color rgb="FF111114"/>
        <rFont val="Noto Sans CJK SC"/>
        <family val="2"/>
      </rPr>
      <t xml:space="preserve">투자 서류</t>
    </r>
  </si>
  <si>
    <r>
      <rPr>
        <b val="true"/>
        <sz val="9.5"/>
        <color rgb="FF111114"/>
        <rFont val="Noto Sans CJK SC"/>
        <family val="2"/>
      </rPr>
      <t xml:space="preserve">고객 응대 </t>
    </r>
    <r>
      <rPr>
        <b val="true"/>
        <sz val="9.5"/>
        <color rgb="FF111114"/>
        <rFont val="맑은 고딕"/>
        <family val="0"/>
        <charset val="1"/>
      </rPr>
      <t xml:space="preserve">· </t>
    </r>
    <r>
      <rPr>
        <b val="true"/>
        <sz val="9.5"/>
        <color rgb="FF111114"/>
        <rFont val="Noto Sans CJK SC"/>
        <family val="2"/>
      </rPr>
      <t xml:space="preserve">운영</t>
    </r>
  </si>
  <si>
    <t xml:space="preserve">채용</t>
  </si>
  <si>
    <r>
      <rPr>
        <b val="true"/>
        <sz val="9.5"/>
        <color rgb="FF111114"/>
        <rFont val="Noto Sans CJK SC"/>
        <family val="2"/>
      </rPr>
      <t xml:space="preserve">법무 </t>
    </r>
    <r>
      <rPr>
        <b val="true"/>
        <sz val="9.5"/>
        <color rgb="FF111114"/>
        <rFont val="맑은 고딕"/>
        <family val="0"/>
        <charset val="1"/>
      </rPr>
      <t xml:space="preserve">· </t>
    </r>
    <r>
      <rPr>
        <b val="true"/>
        <sz val="9.5"/>
        <color rgb="FF111114"/>
        <rFont val="Noto Sans CJK SC"/>
        <family val="2"/>
      </rPr>
      <t xml:space="preserve">계약서</t>
    </r>
  </si>
  <si>
    <r>
      <rPr>
        <b val="true"/>
        <sz val="9.5"/>
        <color rgb="FF111114"/>
        <rFont val="Noto Sans CJK SC"/>
        <family val="2"/>
      </rPr>
      <t xml:space="preserve">홍보 </t>
    </r>
    <r>
      <rPr>
        <b val="true"/>
        <sz val="9.5"/>
        <color rgb="FF111114"/>
        <rFont val="맑은 고딕"/>
        <family val="0"/>
        <charset val="1"/>
      </rPr>
      <t xml:space="preserve">· </t>
    </r>
    <r>
      <rPr>
        <b val="true"/>
        <sz val="9.5"/>
        <color rgb="FF111114"/>
        <rFont val="Noto Sans CJK SC"/>
        <family val="2"/>
      </rPr>
      <t xml:space="preserve">콘텐츠</t>
    </r>
  </si>
  <si>
    <t xml:space="preserve">표를 다 채우면 보이는 것</t>
  </si>
  <si>
    <r>
      <rPr>
        <b val="true"/>
        <sz val="9.5"/>
        <color rgb="FF111114"/>
        <rFont val="맑은 고딕"/>
        <family val="0"/>
        <charset val="1"/>
      </rPr>
      <t xml:space="preserve">A </t>
    </r>
    <r>
      <rPr>
        <b val="true"/>
        <sz val="9.5"/>
        <color rgb="FF111114"/>
        <rFont val="Noto Sans CJK SC"/>
        <family val="2"/>
      </rPr>
      <t xml:space="preserve">가 한 사람에게 몰려 있지 않습니까 — 몰려 있으면 그 사람이 빠질 때 회사가 멈춥니다</t>
    </r>
  </si>
  <si>
    <t xml:space="preserve">아무도 없는 줄이 있습니까 — 거기가 다음에 뽑을 자리입니다</t>
  </si>
  <si>
    <r>
      <rPr>
        <b val="true"/>
        <sz val="9.5"/>
        <color rgb="FF111114"/>
        <rFont val="Noto Sans CJK SC"/>
        <family val="2"/>
      </rPr>
      <t xml:space="preserve">일마다 </t>
    </r>
    <r>
      <rPr>
        <b val="true"/>
        <sz val="9.5"/>
        <color rgb="FF111114"/>
        <rFont val="맑은 고딕"/>
        <family val="0"/>
        <charset val="1"/>
      </rPr>
      <t xml:space="preserve">A </t>
    </r>
    <r>
      <rPr>
        <b val="true"/>
        <sz val="9.5"/>
        <color rgb="FF111114"/>
        <rFont val="Noto Sans CJK SC"/>
        <family val="2"/>
      </rPr>
      <t xml:space="preserve">가 딱 한 명입니까 — 둘이면 아무도 책임지지 않습니다</t>
    </r>
  </si>
  <si>
    <r>
      <rPr>
        <sz val="9"/>
        <color rgb="FF6B6B77"/>
        <rFont val="Noto Sans CJK SC"/>
        <family val="2"/>
      </rPr>
      <t xml:space="preserve">※ 사업계획서의 팀 소개는 사람 수를 자랑하는 자리가 아닙니다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이 표에서 빈 줄을 찾아 「이 자리를 이번 사업으로 채우겠습니다」라고 쓰는 것이 훨씬 셉니다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</si>
  <si>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b val="true"/>
        <sz val="15"/>
        <color rgb="FFFFFFFF"/>
        <rFont val="맑은 고딕"/>
        <family val="0"/>
        <charset val="1"/>
      </rPr>
      <t xml:space="preserve">37.  </t>
    </r>
    <r>
      <rPr>
        <b val="true"/>
        <sz val="15"/>
        <color rgb="FFFFFFFF"/>
        <rFont val="Noto Sans CJK SC"/>
        <family val="2"/>
      </rPr>
      <t xml:space="preserve">사업계획서 목차 점검표    </t>
    </r>
    <r>
      <rPr>
        <b val="true"/>
        <sz val="15"/>
        <color rgb="FFFFFFFF"/>
        <rFont val="맑은 고딕"/>
        <family val="0"/>
        <charset val="1"/>
      </rPr>
      <t xml:space="preserve">Business Plan Checklist</t>
    </r>
  </si>
  <si>
    <r>
      <rPr>
        <sz val="9.5"/>
        <color rgb="FF111114"/>
        <rFont val="Noto Sans CJK SC"/>
        <family val="2"/>
      </rPr>
      <t xml:space="preserve">다 쓰고 내기 전날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빠진 곳을 찾는 표입니다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</si>
  <si>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항목별로 있음</t>
    </r>
    <r>
      <rPr>
        <sz val="9.5"/>
        <color rgb="FF111114"/>
        <rFont val="맑은 고딕"/>
        <family val="0"/>
        <charset val="1"/>
      </rPr>
      <t xml:space="preserve">·</t>
    </r>
    <r>
      <rPr>
        <sz val="9.5"/>
        <color rgb="FF111114"/>
        <rFont val="Noto Sans CJK SC"/>
        <family val="2"/>
      </rPr>
      <t xml:space="preserve">없음을 찍고 → 없는 것 중 배점이 있는 것부터 채웁니다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채운 비율이 자동으로 나옵니다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</si>
  <si>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분량을 채우는 데 시간을 쓰는 것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배점표에 없는 항목을 길게 쓰는 것보다 배점 있는 빈칸을 세 줄로 채우는 쪽이 점수가 큽니다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</si>
  <si>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b val="true"/>
        <sz val="10.5"/>
        <color rgb="FF111114"/>
        <rFont val="Noto Sans CJK SC"/>
        <family val="2"/>
      </rPr>
      <t xml:space="preserve">내기 전날 이 표로 훑습니다</t>
    </r>
    <r>
      <rPr>
        <b val="true"/>
        <sz val="10.5"/>
        <color rgb="FF111114"/>
        <rFont val="맑은 고딕"/>
        <family val="0"/>
        <charset val="1"/>
      </rPr>
      <t xml:space="preserve">. </t>
    </r>
    <r>
      <rPr>
        <b val="true"/>
        <sz val="10.5"/>
        <color rgb="FF111114"/>
        <rFont val="Noto Sans CJK SC"/>
        <family val="2"/>
      </rPr>
      <t xml:space="preserve">배점 있는 빈칸부터 채웁니다</t>
    </r>
  </si>
  <si>
    <t xml:space="preserve">이 시트에서</t>
  </si>
  <si>
    <r>
      <rPr>
        <b val="true"/>
        <sz val="9.5"/>
        <color rgb="FFFFFFFF"/>
        <rFont val="Noto Sans CJK SC"/>
        <family val="2"/>
      </rPr>
      <t xml:space="preserve">있음</t>
    </r>
    <r>
      <rPr>
        <b val="true"/>
        <sz val="9.5"/>
        <color rgb="FFFFFFFF"/>
        <rFont val="맑은 고딕"/>
        <family val="0"/>
        <charset val="1"/>
      </rPr>
      <t xml:space="preserve">(1)/</t>
    </r>
    <r>
      <rPr>
        <b val="true"/>
        <sz val="9.5"/>
        <color rgb="FFFFFFFF"/>
        <rFont val="Noto Sans CJK SC"/>
        <family val="2"/>
      </rPr>
      <t xml:space="preserve">없음</t>
    </r>
    <r>
      <rPr>
        <b val="true"/>
        <sz val="9.5"/>
        <color rgb="FFFFFFFF"/>
        <rFont val="맑은 고딕"/>
        <family val="0"/>
        <charset val="1"/>
      </rPr>
      <t xml:space="preserve">(0)</t>
    </r>
  </si>
  <si>
    <t xml:space="preserve">메모</t>
  </si>
  <si>
    <t xml:space="preserve">① 문제 — 누가 무엇에 불편을 겪는가</t>
  </si>
  <si>
    <r>
      <rPr>
        <sz val="9"/>
        <color rgb="FF6B6B77"/>
        <rFont val="맑은 고딕"/>
        <family val="0"/>
        <charset val="1"/>
      </rPr>
      <t xml:space="preserve">02 </t>
    </r>
    <r>
      <rPr>
        <sz val="9"/>
        <color rgb="FF6B6B77"/>
        <rFont val="Noto Sans CJK SC"/>
        <family val="2"/>
      </rPr>
      <t xml:space="preserve">린 캔버스 </t>
    </r>
    <r>
      <rPr>
        <sz val="9"/>
        <color rgb="FF6B6B77"/>
        <rFont val="맑은 고딕"/>
        <family val="0"/>
        <charset val="1"/>
      </rPr>
      <t xml:space="preserve">· 04 </t>
    </r>
    <r>
      <rPr>
        <sz val="9"/>
        <color rgb="FF6B6B77"/>
        <rFont val="Noto Sans CJK SC"/>
        <family val="2"/>
      </rPr>
      <t xml:space="preserve">할 일 이론</t>
    </r>
  </si>
  <si>
    <t xml:space="preserve">② 고객 — 누구에게 먼저 파는가</t>
  </si>
  <si>
    <r>
      <rPr>
        <sz val="9"/>
        <color rgb="FF6B6B77"/>
        <rFont val="맑은 고딕"/>
        <family val="0"/>
        <charset val="1"/>
      </rPr>
      <t xml:space="preserve">05 </t>
    </r>
    <r>
      <rPr>
        <sz val="9"/>
        <color rgb="FF6B6B77"/>
        <rFont val="Noto Sans CJK SC"/>
        <family val="2"/>
      </rPr>
      <t xml:space="preserve">페르소나 </t>
    </r>
    <r>
      <rPr>
        <sz val="9"/>
        <color rgb="FF6B6B77"/>
        <rFont val="맑은 고딕"/>
        <family val="0"/>
        <charset val="1"/>
      </rPr>
      <t xml:space="preserve">· 14 STP</t>
    </r>
  </si>
  <si>
    <t xml:space="preserve">③ 해결책 — 무엇을 어떻게 해결하는가</t>
  </si>
  <si>
    <r>
      <rPr>
        <sz val="9"/>
        <color rgb="FF6B6B77"/>
        <rFont val="맑은 고딕"/>
        <family val="0"/>
        <charset val="1"/>
      </rPr>
      <t xml:space="preserve">03 </t>
    </r>
    <r>
      <rPr>
        <sz val="9"/>
        <color rgb="FF6B6B77"/>
        <rFont val="Noto Sans CJK SC"/>
        <family val="2"/>
      </rPr>
      <t xml:space="preserve">가치 제안 캔버스</t>
    </r>
  </si>
  <si>
    <r>
      <rPr>
        <sz val="9.5"/>
        <color rgb="FF111114"/>
        <rFont val="Noto Sans CJK SC"/>
        <family val="2"/>
      </rPr>
      <t xml:space="preserve">④ 시장 규모 — </t>
    </r>
    <r>
      <rPr>
        <sz val="9.5"/>
        <color rgb="FF111114"/>
        <rFont val="맑은 고딕"/>
        <family val="0"/>
        <charset val="1"/>
      </rPr>
      <t xml:space="preserve">TAM SAM SOM</t>
    </r>
  </si>
  <si>
    <t xml:space="preserve">⑤ 매출 근거 — 어떻게 그 숫자가 나오는가</t>
  </si>
  <si>
    <r>
      <rPr>
        <sz val="9"/>
        <color rgb="FF6B6B77"/>
        <rFont val="맑은 고딕"/>
        <family val="0"/>
        <charset val="1"/>
      </rPr>
      <t xml:space="preserve">09 </t>
    </r>
    <r>
      <rPr>
        <sz val="9"/>
        <color rgb="FF6B6B77"/>
        <rFont val="Noto Sans CJK SC"/>
        <family val="2"/>
      </rPr>
      <t xml:space="preserve">상향식 매출 추정</t>
    </r>
  </si>
  <si>
    <t xml:space="preserve">⑥ 경쟁 — 누구와 싸우고 왜 이기는가</t>
  </si>
  <si>
    <r>
      <rPr>
        <sz val="9"/>
        <color rgb="FF6B6B77"/>
        <rFont val="맑은 고딕"/>
        <family val="0"/>
        <charset val="1"/>
      </rPr>
      <t xml:space="preserve">15 </t>
    </r>
    <r>
      <rPr>
        <sz val="9"/>
        <color rgb="FF6B6B77"/>
        <rFont val="Noto Sans CJK SC"/>
        <family val="2"/>
      </rPr>
      <t xml:space="preserve">경쟁사 비교표 </t>
    </r>
    <r>
      <rPr>
        <sz val="9"/>
        <color rgb="FF6B6B77"/>
        <rFont val="맑은 고딕"/>
        <family val="0"/>
        <charset val="1"/>
      </rPr>
      <t xml:space="preserve">· 16 </t>
    </r>
    <r>
      <rPr>
        <sz val="9"/>
        <color rgb="FF6B6B77"/>
        <rFont val="Noto Sans CJK SC"/>
        <family val="2"/>
      </rPr>
      <t xml:space="preserve">포지셔닝 맵</t>
    </r>
  </si>
  <si>
    <t xml:space="preserve">⑦ 사업모델 — 어떻게 돈을 받는가</t>
  </si>
  <si>
    <r>
      <rPr>
        <sz val="9"/>
        <color rgb="FF6B6B77"/>
        <rFont val="맑은 고딕"/>
        <family val="0"/>
        <charset val="1"/>
      </rPr>
      <t xml:space="preserve">01 </t>
    </r>
    <r>
      <rPr>
        <sz val="9"/>
        <color rgb="FF6B6B77"/>
        <rFont val="Noto Sans CJK SC"/>
        <family val="2"/>
      </rPr>
      <t xml:space="preserve">비즈니스 모델 캔버스 </t>
    </r>
    <r>
      <rPr>
        <sz val="9"/>
        <color rgb="FF6B6B77"/>
        <rFont val="맑은 고딕"/>
        <family val="0"/>
        <charset val="1"/>
      </rPr>
      <t xml:space="preserve">· 22 </t>
    </r>
    <r>
      <rPr>
        <sz val="9"/>
        <color rgb="FF6B6B77"/>
        <rFont val="Noto Sans CJK SC"/>
        <family val="2"/>
      </rPr>
      <t xml:space="preserve">수익 모델</t>
    </r>
  </si>
  <si>
    <t xml:space="preserve">⑧ 가격 — 얼마에 왜 그 값인가</t>
  </si>
  <si>
    <r>
      <rPr>
        <sz val="9"/>
        <color rgb="FF6B6B77"/>
        <rFont val="맑은 고딕"/>
        <family val="0"/>
        <charset val="1"/>
      </rPr>
      <t xml:space="preserve">17 </t>
    </r>
    <r>
      <rPr>
        <sz val="9"/>
        <color rgb="FF6B6B77"/>
        <rFont val="Noto Sans CJK SC"/>
        <family val="2"/>
      </rPr>
      <t xml:space="preserve">가격 설계표</t>
    </r>
  </si>
  <si>
    <t xml:space="preserve">⑨ 원가와 손익분기 — 언제부터 남는가</t>
  </si>
  <si>
    <r>
      <rPr>
        <sz val="9"/>
        <color rgb="FF6B6B77"/>
        <rFont val="맑은 고딕"/>
        <family val="0"/>
        <charset val="1"/>
      </rPr>
      <t xml:space="preserve">18 </t>
    </r>
    <r>
      <rPr>
        <sz val="9"/>
        <color rgb="FF6B6B77"/>
        <rFont val="Noto Sans CJK SC"/>
        <family val="2"/>
      </rPr>
      <t xml:space="preserve">원가 </t>
    </r>
    <r>
      <rPr>
        <sz val="9"/>
        <color rgb="FF6B6B77"/>
        <rFont val="맑은 고딕"/>
        <family val="0"/>
        <charset val="1"/>
      </rPr>
      <t xml:space="preserve">· 19 </t>
    </r>
    <r>
      <rPr>
        <sz val="9"/>
        <color rgb="FF6B6B77"/>
        <rFont val="Noto Sans CJK SC"/>
        <family val="2"/>
      </rPr>
      <t xml:space="preserve">손익분기점</t>
    </r>
  </si>
  <si>
    <r>
      <rPr>
        <sz val="9.5"/>
        <color rgb="FF111114"/>
        <rFont val="맑은 고딕"/>
        <family val="0"/>
        <charset val="1"/>
      </rPr>
      <t xml:space="preserve">⑩ 3</t>
    </r>
    <r>
      <rPr>
        <sz val="9.5"/>
        <color rgb="FF111114"/>
        <rFont val="Noto Sans CJK SC"/>
        <family val="2"/>
      </rPr>
      <t xml:space="preserve">개년 재무 추정</t>
    </r>
  </si>
  <si>
    <r>
      <rPr>
        <sz val="9"/>
        <color rgb="FF6B6B77"/>
        <rFont val="맑은 고딕"/>
        <family val="0"/>
        <charset val="1"/>
      </rPr>
      <t xml:space="preserve">20 3</t>
    </r>
    <r>
      <rPr>
        <sz val="9"/>
        <color rgb="FF6B6B77"/>
        <rFont val="Noto Sans CJK SC"/>
        <family val="2"/>
      </rPr>
      <t xml:space="preserve">개년 추정 손익</t>
    </r>
  </si>
  <si>
    <t xml:space="preserve">⑪ 자금 소요와 조달 계획</t>
  </si>
  <si>
    <r>
      <rPr>
        <sz val="9"/>
        <color rgb="FF6B6B77"/>
        <rFont val="맑은 고딕"/>
        <family val="0"/>
        <charset val="1"/>
      </rPr>
      <t xml:space="preserve">21 </t>
    </r>
    <r>
      <rPr>
        <sz val="9"/>
        <color rgb="FF6B6B77"/>
        <rFont val="Noto Sans CJK SC"/>
        <family val="2"/>
      </rPr>
      <t xml:space="preserve">자금 소요 및 조달</t>
    </r>
  </si>
  <si>
    <t xml:space="preserve">⑫ 추진 일정 — 분기별 마일스톤</t>
  </si>
  <si>
    <r>
      <rPr>
        <sz val="9"/>
        <color rgb="FF6B6B77"/>
        <rFont val="맑은 고딕"/>
        <family val="0"/>
        <charset val="1"/>
      </rPr>
      <t xml:space="preserve">29 </t>
    </r>
    <r>
      <rPr>
        <sz val="9"/>
        <color rgb="FF6B6B77"/>
        <rFont val="Noto Sans CJK SC"/>
        <family val="2"/>
      </rPr>
      <t xml:space="preserve">마일스톤 로드맵</t>
    </r>
  </si>
  <si>
    <t xml:space="preserve">⑬ 팀 — 누가 무엇을 맡는가</t>
  </si>
  <si>
    <r>
      <rPr>
        <sz val="9"/>
        <color rgb="FF6B6B77"/>
        <rFont val="맑은 고딕"/>
        <family val="0"/>
        <charset val="1"/>
      </rPr>
      <t xml:space="preserve">36 </t>
    </r>
    <r>
      <rPr>
        <sz val="9"/>
        <color rgb="FF6B6B77"/>
        <rFont val="Noto Sans CJK SC"/>
        <family val="2"/>
      </rPr>
      <t xml:space="preserve">팀 구성과 역할</t>
    </r>
  </si>
  <si>
    <t xml:space="preserve">⑭ 위험과 대응</t>
  </si>
  <si>
    <r>
      <rPr>
        <sz val="9"/>
        <color rgb="FF6B6B77"/>
        <rFont val="맑은 고딕"/>
        <family val="0"/>
        <charset val="1"/>
      </rPr>
      <t xml:space="preserve">28 </t>
    </r>
    <r>
      <rPr>
        <sz val="9"/>
        <color rgb="FF6B6B77"/>
        <rFont val="Noto Sans CJK SC"/>
        <family val="2"/>
      </rPr>
      <t xml:space="preserve">리스크 등록부</t>
    </r>
  </si>
  <si>
    <t xml:space="preserve">⑮ 정책 부합성 — 왜 지금 이 사업인가</t>
  </si>
  <si>
    <t xml:space="preserve">12 PEST</t>
  </si>
  <si>
    <r>
      <rPr>
        <sz val="9.5"/>
        <color rgb="FF111114"/>
        <rFont val="Noto Sans CJK SC"/>
        <family val="2"/>
      </rPr>
      <t xml:space="preserve">⑯ 지식재산 </t>
    </r>
    <r>
      <rPr>
        <sz val="9.5"/>
        <color rgb="FF111114"/>
        <rFont val="맑은 고딕"/>
        <family val="0"/>
        <charset val="1"/>
      </rPr>
      <t xml:space="preserve">· </t>
    </r>
    <r>
      <rPr>
        <sz val="9.5"/>
        <color rgb="FF111114"/>
        <rFont val="Noto Sans CJK SC"/>
        <family val="2"/>
      </rPr>
      <t xml:space="preserve">진입장벽</t>
    </r>
  </si>
  <si>
    <r>
      <rPr>
        <sz val="9"/>
        <color rgb="FF6B6B77"/>
        <rFont val="맑은 고딕"/>
        <family val="0"/>
        <charset val="1"/>
      </rPr>
      <t xml:space="preserve">13 5</t>
    </r>
    <r>
      <rPr>
        <sz val="9"/>
        <color rgb="FF6B6B77"/>
        <rFont val="Noto Sans CJK SC"/>
        <family val="2"/>
      </rPr>
      <t xml:space="preserve">가지 힘 </t>
    </r>
    <r>
      <rPr>
        <sz val="9"/>
        <color rgb="FF6B6B77"/>
        <rFont val="맑은 고딕"/>
        <family val="0"/>
        <charset val="1"/>
      </rPr>
      <t xml:space="preserve">· 15 </t>
    </r>
    <r>
      <rPr>
        <sz val="9"/>
        <color rgb="FF6B6B77"/>
        <rFont val="Noto Sans CJK SC"/>
        <family val="2"/>
      </rPr>
      <t xml:space="preserve">경쟁사 비교표</t>
    </r>
  </si>
  <si>
    <t xml:space="preserve">⑰ 성과지표 — 무엇으로 성공을 잽니까</t>
  </si>
  <si>
    <r>
      <rPr>
        <sz val="9"/>
        <color rgb="FF6B6B77"/>
        <rFont val="맑은 고딕"/>
        <family val="0"/>
        <charset val="1"/>
      </rPr>
      <t xml:space="preserve">27 KPI </t>
    </r>
    <r>
      <rPr>
        <sz val="9"/>
        <color rgb="FF6B6B77"/>
        <rFont val="Noto Sans CJK SC"/>
        <family val="2"/>
      </rPr>
      <t xml:space="preserve">트리 </t>
    </r>
    <r>
      <rPr>
        <sz val="9"/>
        <color rgb="FF6B6B77"/>
        <rFont val="맑은 고딕"/>
        <family val="0"/>
        <charset val="1"/>
      </rPr>
      <t xml:space="preserve">· 24 </t>
    </r>
    <r>
      <rPr>
        <sz val="9"/>
        <color rgb="FF6B6B77"/>
        <rFont val="Noto Sans CJK SC"/>
        <family val="2"/>
      </rPr>
      <t xml:space="preserve">해적 지표</t>
    </r>
  </si>
  <si>
    <r>
      <rPr>
        <sz val="9.5"/>
        <color rgb="FF111114"/>
        <rFont val="Noto Sans CJK SC"/>
        <family val="2"/>
      </rPr>
      <t xml:space="preserve">⑱ 사회적 가치 </t>
    </r>
    <r>
      <rPr>
        <sz val="9.5"/>
        <color rgb="FF111114"/>
        <rFont val="맑은 고딕"/>
        <family val="0"/>
        <charset val="1"/>
      </rPr>
      <t xml:space="preserve">· </t>
    </r>
    <r>
      <rPr>
        <sz val="9.5"/>
        <color rgb="FF111114"/>
        <rFont val="Noto Sans CJK SC"/>
        <family val="2"/>
      </rPr>
      <t xml:space="preserve">고용 창출 계획</t>
    </r>
  </si>
  <si>
    <t xml:space="preserve">—</t>
  </si>
  <si>
    <r>
      <rPr>
        <sz val="9"/>
        <color rgb="FF6B6B77"/>
        <rFont val="Noto Sans CJK SC"/>
        <family val="2"/>
      </rPr>
      <t xml:space="preserve">빈칸에 </t>
    </r>
    <r>
      <rPr>
        <sz val="9"/>
        <color rgb="FF6B6B77"/>
        <rFont val="맑은 고딕"/>
        <family val="0"/>
        <charset val="1"/>
      </rPr>
      <t xml:space="preserve">1 </t>
    </r>
    <r>
      <rPr>
        <sz val="9"/>
        <color rgb="FF6B6B77"/>
        <rFont val="Noto Sans CJK SC"/>
        <family val="2"/>
      </rPr>
      <t xml:space="preserve">또는 </t>
    </r>
    <r>
      <rPr>
        <sz val="9"/>
        <color rgb="FF6B6B77"/>
        <rFont val="맑은 고딕"/>
        <family val="0"/>
        <charset val="1"/>
      </rPr>
      <t xml:space="preserve">0 </t>
    </r>
    <r>
      <rPr>
        <sz val="9"/>
        <color rgb="FF6B6B77"/>
        <rFont val="Noto Sans CJK SC"/>
        <family val="2"/>
      </rPr>
      <t xml:space="preserve">을 넣으세요</t>
    </r>
  </si>
  <si>
    <r>
      <rPr>
        <sz val="9"/>
        <color rgb="FF6B6B77"/>
        <rFont val="Noto Sans CJK SC"/>
        <family val="2"/>
      </rPr>
      <t xml:space="preserve">※ 분량을 채우는 데 시간을 쓰지 않습니다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배점표에 있는 빈칸을 세 줄로 채우는 쪽이 배점 없는 항목을 두 쪽 쓰는 것보다 점수가 큽니다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공고문에 배점표가 붙어 있으면 그 순서대로 이 표를 다시 세웁니다</t>
    </r>
    <r>
      <rPr>
        <sz val="9"/>
        <color rgb="FF6B6B77"/>
        <rFont val="맑은 고딕"/>
        <family val="0"/>
        <charset val="1"/>
      </rPr>
      <t xml:space="preserve">.</t>
    </r>
  </si>
  <si>
    <r>
      <rPr>
        <b val="true"/>
        <sz val="15"/>
        <color rgb="FFFFFFFF"/>
        <rFont val="맑은 고딕"/>
        <family val="0"/>
        <charset val="1"/>
      </rPr>
      <t xml:space="preserve">38.  IR </t>
    </r>
    <r>
      <rPr>
        <b val="true"/>
        <sz val="15"/>
        <color rgb="FFFFFFFF"/>
        <rFont val="Noto Sans CJK SC"/>
        <family val="2"/>
      </rPr>
      <t xml:space="preserve">피치덱 </t>
    </r>
    <r>
      <rPr>
        <b val="true"/>
        <sz val="15"/>
        <color rgb="FFFFFFFF"/>
        <rFont val="맑은 고딕"/>
        <family val="0"/>
        <charset val="1"/>
      </rPr>
      <t xml:space="preserve">12</t>
    </r>
    <r>
      <rPr>
        <b val="true"/>
        <sz val="15"/>
        <color rgb="FFFFFFFF"/>
        <rFont val="Noto Sans CJK SC"/>
        <family val="2"/>
      </rPr>
      <t xml:space="preserve">장 구성    </t>
    </r>
    <r>
      <rPr>
        <b val="true"/>
        <sz val="15"/>
        <color rgb="FFFFFFFF"/>
        <rFont val="맑은 고딕"/>
        <family val="0"/>
        <charset val="1"/>
      </rPr>
      <t xml:space="preserve">Pitch Deck Outline</t>
    </r>
  </si>
  <si>
    <r>
      <rPr>
        <sz val="9.5"/>
        <color rgb="FF111114"/>
        <rFont val="Noto Sans CJK SC"/>
        <family val="2"/>
      </rPr>
      <t xml:space="preserve">투자 미팅 자료를 만들 때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장 수와 순서가 거의 정해져 있습니다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</si>
  <si>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문제 → 해결 → 시장 → 제품 → 사업모델 → 경쟁 → 성과 → 계획 → 팀 → 재무 → 투자 요청 → 마무리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장마다 「이 장에서 하고 싶은 한 문장」을 먼저 적고 그다음 내용을 채웁니다</t>
    </r>
    <r>
      <rPr>
        <sz val="9.5"/>
        <color rgb="FF111114"/>
        <rFont val="맑은 고딕"/>
        <family val="0"/>
        <charset val="1"/>
      </rPr>
      <t xml:space="preserve">.</t>
    </r>
  </si>
  <si>
    <r>
      <rPr>
        <sz val="9.5"/>
        <color rgb="FF111114"/>
        <rFont val="Noto Sans CJK SC"/>
        <family val="2"/>
      </rPr>
      <t xml:space="preserve">회사 소개를 첫 장에 놓는 것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첫 장은 문제입니다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듣는 사람이 그 문제를 아는 순간부터 나머지가 들립니다</t>
    </r>
    <r>
      <rPr>
        <sz val="9.5"/>
        <color rgb="FF111114"/>
        <rFont val="맑은 고딕"/>
        <family val="0"/>
        <charset val="1"/>
      </rPr>
      <t xml:space="preserve">.</t>
    </r>
  </si>
  <si>
    <t xml:space="preserve">장마다 「이 장에서 하고 싶은 한 문장」을 먼저 적고 내용을 채웁니다</t>
  </si>
  <si>
    <t xml:space="preserve">장</t>
  </si>
  <si>
    <t xml:space="preserve">무엇을 담습니까</t>
  </si>
  <si>
    <t xml:space="preserve">이 장의 한 문장</t>
  </si>
  <si>
    <t xml:space="preserve">어느 시트에서</t>
  </si>
  <si>
    <t xml:space="preserve">1</t>
  </si>
  <si>
    <r>
      <rPr>
        <sz val="9.5"/>
        <color rgb="FF111114"/>
        <rFont val="Noto Sans CJK SC"/>
        <family val="2"/>
      </rPr>
      <t xml:space="preserve">문제 — 누가 무엇에 불편을 겪고 있는지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숫자 하나와 함께</t>
    </r>
  </si>
  <si>
    <t xml:space="preserve">02 · 04</t>
  </si>
  <si>
    <t xml:space="preserve">2</t>
  </si>
  <si>
    <r>
      <rPr>
        <sz val="9.5"/>
        <color rgb="FF111114"/>
        <rFont val="Noto Sans CJK SC"/>
        <family val="2"/>
      </rPr>
      <t xml:space="preserve">해결 — 그래서 우리가 무엇을 만들었는지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화면 한 장</t>
    </r>
  </si>
  <si>
    <t xml:space="preserve">03</t>
  </si>
  <si>
    <t xml:space="preserve">3</t>
  </si>
  <si>
    <t xml:space="preserve">시장 — 이 문제를 겪는 시장이 얼마나 큰지</t>
  </si>
  <si>
    <t xml:space="preserve">08</t>
  </si>
  <si>
    <t xml:space="preserve">4</t>
  </si>
  <si>
    <r>
      <rPr>
        <sz val="9.5"/>
        <color rgb="FF111114"/>
        <rFont val="Noto Sans CJK SC"/>
        <family val="2"/>
      </rPr>
      <t xml:space="preserve">제품 — 어떻게 작동하는지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세 단계 안에서</t>
    </r>
  </si>
  <si>
    <t xml:space="preserve">5</t>
  </si>
  <si>
    <t xml:space="preserve">사업모델 — 누가 얼마를 어떻게 냅니까</t>
  </si>
  <si>
    <t xml:space="preserve">01 · 22 · 17</t>
  </si>
  <si>
    <t xml:space="preserve">6</t>
  </si>
  <si>
    <t xml:space="preserve">경쟁 — 누구와 싸우고 왜 우리가 이깁니까</t>
  </si>
  <si>
    <t xml:space="preserve">15 · 16</t>
  </si>
  <si>
    <t xml:space="preserve">7</t>
  </si>
  <si>
    <r>
      <rPr>
        <sz val="9.5"/>
        <color rgb="FF111114"/>
        <rFont val="Noto Sans CJK SC"/>
        <family val="2"/>
      </rPr>
      <t xml:space="preserve">성과 — 지금까지 무엇이 됐습니까</t>
    </r>
    <r>
      <rPr>
        <sz val="9.5"/>
        <color rgb="FF111114"/>
        <rFont val="맑은 고딕"/>
        <family val="0"/>
        <charset val="1"/>
      </rPr>
      <t xml:space="preserve">. </t>
    </r>
    <r>
      <rPr>
        <sz val="9.5"/>
        <color rgb="FF111114"/>
        <rFont val="Noto Sans CJK SC"/>
        <family val="2"/>
      </rPr>
      <t xml:space="preserve">숫자로</t>
    </r>
  </si>
  <si>
    <t xml:space="preserve">24</t>
  </si>
  <si>
    <t xml:space="preserve">8</t>
  </si>
  <si>
    <r>
      <rPr>
        <sz val="9.5"/>
        <color rgb="FF111114"/>
        <rFont val="Noto Sans CJK SC"/>
        <family val="2"/>
      </rPr>
      <t xml:space="preserve">계획 — 앞으로 </t>
    </r>
    <r>
      <rPr>
        <sz val="9.5"/>
        <color rgb="FF111114"/>
        <rFont val="맑은 고딕"/>
        <family val="0"/>
        <charset val="1"/>
      </rPr>
      <t xml:space="preserve">12</t>
    </r>
    <r>
      <rPr>
        <sz val="9.5"/>
        <color rgb="FF111114"/>
        <rFont val="Noto Sans CJK SC"/>
        <family val="2"/>
      </rPr>
      <t xml:space="preserve">개월에 무엇을 합니까</t>
    </r>
  </si>
  <si>
    <t xml:space="preserve">29</t>
  </si>
  <si>
    <t xml:space="preserve">9</t>
  </si>
  <si>
    <t xml:space="preserve">팀 — 왜 이 팀이 이 일을 해낼 수 있습니까</t>
  </si>
  <si>
    <t xml:space="preserve">10</t>
  </si>
  <si>
    <r>
      <rPr>
        <sz val="9.5"/>
        <color rgb="FF111114"/>
        <rFont val="Noto Sans CJK SC"/>
        <family val="2"/>
      </rPr>
      <t xml:space="preserve">재무 — </t>
    </r>
    <r>
      <rPr>
        <sz val="9.5"/>
        <color rgb="FF111114"/>
        <rFont val="맑은 고딕"/>
        <family val="0"/>
        <charset val="1"/>
      </rPr>
      <t xml:space="preserve">3</t>
    </r>
    <r>
      <rPr>
        <sz val="9.5"/>
        <color rgb="FF111114"/>
        <rFont val="Noto Sans CJK SC"/>
        <family val="2"/>
      </rPr>
      <t xml:space="preserve">년 뒤 얼마가 됩니까</t>
    </r>
  </si>
  <si>
    <t xml:space="preserve">20 · 19</t>
  </si>
  <si>
    <t xml:space="preserve">11</t>
  </si>
  <si>
    <t xml:space="preserve">투자 요청 — 얼마를 받아 어디에 쓰고 무엇을 이룹니까</t>
  </si>
  <si>
    <t xml:space="preserve">21</t>
  </si>
  <si>
    <t xml:space="preserve">12</t>
  </si>
  <si>
    <t xml:space="preserve">마무리 — 기억에 남길 한 문장과 연락처</t>
  </si>
  <si>
    <t xml:space="preserve">발표 전 점검</t>
  </si>
  <si>
    <r>
      <rPr>
        <b val="true"/>
        <sz val="9.5"/>
        <color rgb="FF111114"/>
        <rFont val="맑은 고딕"/>
        <family val="0"/>
        <charset val="1"/>
      </rPr>
      <t xml:space="preserve">12</t>
    </r>
    <r>
      <rPr>
        <b val="true"/>
        <sz val="9.5"/>
        <color rgb="FF111114"/>
        <rFont val="Noto Sans CJK SC"/>
        <family val="2"/>
      </rPr>
      <t xml:space="preserve">장을 </t>
    </r>
    <r>
      <rPr>
        <b val="true"/>
        <sz val="9.5"/>
        <color rgb="FF111114"/>
        <rFont val="맑은 고딕"/>
        <family val="0"/>
        <charset val="1"/>
      </rPr>
      <t xml:space="preserve">12</t>
    </r>
    <r>
      <rPr>
        <b val="true"/>
        <sz val="9.5"/>
        <color rgb="FF111114"/>
        <rFont val="Noto Sans CJK SC"/>
        <family val="2"/>
      </rPr>
      <t xml:space="preserve">분 안에 넘길 수 있습니까 — 한 장에 </t>
    </r>
    <r>
      <rPr>
        <b val="true"/>
        <sz val="9.5"/>
        <color rgb="FF111114"/>
        <rFont val="맑은 고딕"/>
        <family val="0"/>
        <charset val="1"/>
      </rPr>
      <t xml:space="preserve">1</t>
    </r>
    <r>
      <rPr>
        <b val="true"/>
        <sz val="9.5"/>
        <color rgb="FF111114"/>
        <rFont val="Noto Sans CJK SC"/>
        <family val="2"/>
      </rPr>
      <t xml:space="preserve">분입니다</t>
    </r>
  </si>
  <si>
    <t xml:space="preserve">첫 장이 회사 소개로 시작하지 않습니까 — 첫 장은 문제입니다</t>
  </si>
  <si>
    <t xml:space="preserve">숫자마다 출처와 기준 시점이 붙어 있습니까</t>
  </si>
  <si>
    <r>
      <rPr>
        <b val="true"/>
        <sz val="9.5"/>
        <color rgb="FF111114"/>
        <rFont val="Noto Sans CJK SC"/>
        <family val="2"/>
      </rPr>
      <t xml:space="preserve">투자 요청 금액과 </t>
    </r>
    <r>
      <rPr>
        <b val="true"/>
        <sz val="9.5"/>
        <color rgb="FF111114"/>
        <rFont val="맑은 고딕"/>
        <family val="0"/>
        <charset val="1"/>
      </rPr>
      <t xml:space="preserve">21</t>
    </r>
    <r>
      <rPr>
        <b val="true"/>
        <sz val="9.5"/>
        <color rgb="FF111114"/>
        <rFont val="Noto Sans CJK SC"/>
        <family val="2"/>
      </rPr>
      <t xml:space="preserve">번 자금 소요표의 합계가 같습니까</t>
    </r>
  </si>
  <si>
    <r>
      <rPr>
        <sz val="9"/>
        <color rgb="FF6B6B77"/>
        <rFont val="Noto Sans CJK SC"/>
        <family val="2"/>
      </rPr>
      <t xml:space="preserve">※ 듣는 사람이 문제를 아는 순간부터 나머지 열한 장이 들립니다</t>
    </r>
    <r>
      <rPr>
        <sz val="9"/>
        <color rgb="FF6B6B77"/>
        <rFont val="맑은 고딕"/>
        <family val="0"/>
        <charset val="1"/>
      </rPr>
      <t xml:space="preserve">. </t>
    </r>
    <r>
      <rPr>
        <sz val="9"/>
        <color rgb="FF6B6B77"/>
        <rFont val="Noto Sans CJK SC"/>
        <family val="2"/>
      </rPr>
      <t xml:space="preserve">회사 이름과 연혁은 마지막 장으로 미룹니다</t>
    </r>
    <r>
      <rPr>
        <sz val="9"/>
        <color rgb="FF6B6B77"/>
        <rFont val="맑은 고딕"/>
        <family val="0"/>
        <charset val="1"/>
      </rPr>
      <t xml:space="preserve">.</t>
    </r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</si>
</sst>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#,##0"/>
    <numFmt numFmtId="166" formatCode="0.00%"/>
    <numFmt numFmtId="167" formatCode="0.0"/>
    <numFmt numFmtId="168" formatCode="0%"/>
    <numFmt numFmtId="169" formatCode="0.0%"/>
    <numFmt numFmtId="170" formatCode="#,##0.0"/>
    <numFmt numFmtId="171" formatCode="@"/>
    <numFmt numFmtId="172" formatCode="0.00"/>
    <numFmt numFmtId="173" formatCode="0"/>
  </numFmts>
  <fonts count="4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FFFFFF"/>
      <name val="Noto Sans CJK SC"/>
      <family val="2"/>
    </font>
    <font>
      <b val="true"/>
      <sz val="20"/>
      <color rgb="FFFFFFFF"/>
      <name val="맑은 고딕"/>
      <family val="0"/>
      <charset val="1"/>
    </font>
    <font>
      <sz val="9.5"/>
      <color rgb="FF6B6B77"/>
      <name val="맑은 고딕"/>
      <family val="0"/>
      <charset val="1"/>
    </font>
    <font>
      <sz val="9.5"/>
      <color rgb="FF6B6B77"/>
      <name val="Noto Sans CJK SC"/>
      <family val="2"/>
    </font>
    <font>
      <b val="true"/>
      <sz val="10.5"/>
      <color rgb="FF111114"/>
      <name val="Noto Sans CJK SC"/>
      <family val="2"/>
    </font>
    <font>
      <b val="true"/>
      <sz val="9.5"/>
      <color rgb="FF111114"/>
      <name val="Noto Sans CJK SC"/>
      <family val="2"/>
    </font>
    <font>
      <sz val="9.5"/>
      <color rgb="FF111114"/>
      <name val="맑은 고딕"/>
      <family val="0"/>
      <charset val="1"/>
    </font>
    <font>
      <sz val="9.5"/>
      <color rgb="FF111114"/>
      <name val="Noto Sans CJK SC"/>
      <family val="2"/>
    </font>
    <font>
      <b val="true"/>
      <sz val="9.5"/>
      <color rgb="FFFFFFFF"/>
      <name val="Noto Sans CJK SC"/>
      <family val="2"/>
    </font>
    <font>
      <b val="true"/>
      <sz val="9.5"/>
      <color rgb="FF111114"/>
      <name val="맑은 고딕"/>
      <family val="0"/>
      <charset val="1"/>
    </font>
    <font>
      <sz val="9"/>
      <color rgb="FF6B6B77"/>
      <name val="Noto Sans CJK SC"/>
      <family val="2"/>
    </font>
    <font>
      <sz val="9"/>
      <color rgb="FF6B6B77"/>
      <name val="맑은 고딕"/>
      <family val="0"/>
      <charset val="1"/>
    </font>
    <font>
      <b val="true"/>
      <sz val="16"/>
      <color rgb="FFFFFFFF"/>
      <name val="Noto Sans CJK SC"/>
      <family val="2"/>
    </font>
    <font>
      <b val="true"/>
      <sz val="16"/>
      <color rgb="FFFFFFFF"/>
      <name val="맑은 고딕"/>
      <family val="0"/>
      <charset val="1"/>
    </font>
    <font>
      <b val="true"/>
      <sz val="10.5"/>
      <color rgb="FF111114"/>
      <name val="맑은 고딕"/>
      <family val="0"/>
      <charset val="1"/>
    </font>
    <font>
      <b val="true"/>
      <u val="single"/>
      <sz val="10"/>
      <color rgb="FF1155CC"/>
      <name val="Noto Sans CJK SC"/>
      <family val="2"/>
    </font>
    <font>
      <b val="true"/>
      <sz val="15"/>
      <color rgb="FFFFFFFF"/>
      <name val="맑은 고딕"/>
      <family val="0"/>
      <charset val="1"/>
    </font>
    <font>
      <b val="true"/>
      <sz val="15"/>
      <color rgb="FFFFFFFF"/>
      <name val="Noto Sans CJK SC"/>
      <family val="2"/>
    </font>
    <font>
      <b val="true"/>
      <sz val="9"/>
      <color rgb="FF111114"/>
      <name val="Noto Sans CJK SC"/>
      <family val="2"/>
    </font>
    <font>
      <sz val="9"/>
      <color rgb="FF9A9AA6"/>
      <name val="Noto Sans CJK SC"/>
      <family val="2"/>
    </font>
    <font>
      <sz val="9"/>
      <color rgb="FF9A9AA6"/>
      <name val="맑은 고딕"/>
      <family val="0"/>
      <charset val="1"/>
    </font>
    <font>
      <sz val="9"/>
      <color rgb="FF111114"/>
      <name val="Noto Sans CJK SC"/>
      <family val="2"/>
    </font>
    <font>
      <sz val="9"/>
      <color rgb="FF111114"/>
      <name val="맑은 고딕"/>
      <family val="0"/>
      <charset val="1"/>
    </font>
    <font>
      <b val="true"/>
      <sz val="10"/>
      <color rgb="FFFFFFFF"/>
      <name val="Noto Sans CJK SC"/>
      <family val="2"/>
    </font>
    <font>
      <b val="true"/>
      <sz val="10"/>
      <color rgb="FFFFFFFF"/>
      <name val="맑은 고딕"/>
      <family val="0"/>
      <charset val="1"/>
    </font>
    <font>
      <b val="true"/>
      <sz val="10"/>
      <color rgb="FF111114"/>
      <name val="Noto Sans CJK SC"/>
      <family val="2"/>
    </font>
    <font>
      <b val="true"/>
      <sz val="10"/>
      <color rgb="FF111114"/>
      <name val="맑은 고딕"/>
      <family val="0"/>
      <charset val="1"/>
    </font>
    <font>
      <b val="true"/>
      <sz val="9.5"/>
      <color rgb="FFFFFFFF"/>
      <name val="맑은 고딕"/>
      <family val="0"/>
      <charset val="1"/>
    </font>
    <font>
      <sz val="10"/>
      <color rgb="FF0000FF"/>
      <name val="맑은 고딕"/>
      <family val="0"/>
      <charset val="1"/>
    </font>
    <font>
      <b val="true"/>
      <sz val="10"/>
      <color rgb="FF006400"/>
      <name val="맑은 고딕"/>
      <family val="0"/>
      <charset val="1"/>
    </font>
    <font>
      <b val="true"/>
      <sz val="11"/>
      <color rgb="FF111114"/>
      <name val="맑은 고딕"/>
      <family val="0"/>
      <charset val="1"/>
    </font>
    <font>
      <b val="true"/>
      <sz val="11"/>
      <color rgb="FF006400"/>
      <name val="맑은 고딕"/>
      <family val="0"/>
      <charset val="1"/>
    </font>
    <font>
      <sz val="10.5"/>
      <color rgb="FF0000FF"/>
      <name val="맑은 고딕"/>
      <family val="0"/>
      <charset val="1"/>
    </font>
    <font>
      <b val="true"/>
      <sz val="10.5"/>
      <color rgb="FF006400"/>
      <name val="맑은 고딕"/>
      <family val="0"/>
      <charset val="1"/>
    </font>
    <font>
      <sz val="10"/>
      <color rgb="FF111114"/>
      <name val="Noto Sans CJK SC"/>
      <family val="2"/>
    </font>
    <font>
      <sz val="10"/>
      <color rgb="FF111114"/>
      <name val="맑은 고딕"/>
      <family val="0"/>
      <charset val="1"/>
    </font>
    <font>
      <b val="true"/>
      <sz val="9.5"/>
      <color rgb="FF006400"/>
      <name val="맑은 고딕"/>
      <family val="0"/>
      <charset val="1"/>
    </font>
    <font>
      <b val="true"/>
      <sz val="9"/>
      <color rgb="FF111114"/>
      <name val="맑은 고딕"/>
      <family val="0"/>
      <charset val="1"/>
    </font>
    <font>
      <b val="true"/>
      <sz val="9.5"/>
      <color rgb="FF006400"/>
      <name val="Noto Sans CJK SC"/>
      <family val="2"/>
    </font>
    <font>
      <b val="true"/>
      <sz val="12"/>
      <color rgb="FF111114"/>
      <name val="Noto Sans CJK SC"/>
      <family val="2"/>
    </font>
    <font>
      <b val="true"/>
      <sz val="12"/>
      <color rgb="FF111114"/>
      <name val="맑은 고딕"/>
      <family val="0"/>
      <charset val="1"/>
    </font>
    <font>
      <b val="true"/>
      <sz val="11"/>
      <color rgb="FF111114"/>
      <name val="Noto Sans CJK SC"/>
      <family val="2"/>
    </font>
  </fonts>
  <fills count="17">
    <fill>
      <patternFill patternType="none"/>
    </fill>
    <fill>
      <patternFill patternType="gray125"/>
    </fill>
    <fill>
      <patternFill patternType="solid">
        <fgColor rgb="FF111114"/>
        <bgColor rgb="FF000000"/>
      </patternFill>
    </fill>
    <fill>
      <patternFill patternType="solid">
        <fgColor rgb="FFFED11D"/>
        <bgColor rgb="FFFFE68A"/>
      </patternFill>
    </fill>
    <fill>
      <patternFill patternType="solid">
        <fgColor rgb="FFEDEDF2"/>
        <bgColor rgb="FFF2F2F5"/>
      </patternFill>
    </fill>
    <fill>
      <patternFill patternType="solid">
        <fgColor rgb="FFFFFBE8"/>
        <bgColor rgb="FFFFFDF3"/>
      </patternFill>
    </fill>
    <fill>
      <patternFill patternType="solid">
        <fgColor rgb="FFEAF6EC"/>
        <bgColor rgb="FFF2F2F5"/>
      </patternFill>
    </fill>
    <fill>
      <patternFill patternType="solid">
        <fgColor rgb="FF3A3A45"/>
        <bgColor rgb="FF333300"/>
      </patternFill>
    </fill>
    <fill>
      <patternFill patternType="solid">
        <fgColor rgb="FFF2F2F5"/>
        <bgColor rgb="FFEDEDF2"/>
      </patternFill>
    </fill>
    <fill>
      <patternFill patternType="solid">
        <fgColor rgb="FFFFF3C4"/>
        <bgColor rgb="FFFFFBE8"/>
      </patternFill>
    </fill>
    <fill>
      <patternFill patternType="solid">
        <fgColor rgb="FFFFE68A"/>
        <bgColor rgb="FFFFF3C4"/>
      </patternFill>
    </fill>
    <fill>
      <patternFill patternType="solid">
        <fgColor rgb="FFFFFFFF"/>
        <bgColor rgb="FFFFFDF3"/>
      </patternFill>
    </fill>
    <fill>
      <patternFill patternType="solid">
        <fgColor rgb="FFFFFDF3"/>
        <bgColor rgb="FFFFFBE8"/>
      </patternFill>
    </fill>
    <fill>
      <patternFill patternType="solid">
        <fgColor rgb="FFFDE2E2"/>
        <bgColor rgb="FFEDEDF2"/>
      </patternFill>
    </fill>
    <fill>
      <patternFill patternType="solid">
        <fgColor rgb="FFE3E3E8"/>
        <bgColor rgb="FFDDE8F7"/>
      </patternFill>
    </fill>
    <fill>
      <patternFill patternType="solid">
        <fgColor rgb="FFDFF3E3"/>
        <bgColor rgb="FFEAF6EC"/>
      </patternFill>
    </fill>
    <fill>
      <patternFill patternType="solid">
        <fgColor rgb="FFDDE8F7"/>
        <bgColor rgb="FFE3E3E8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>
        <color rgb="FFD8D8DE"/>
      </left>
      <right style="thin">
        <color rgb="FFD8D8DE"/>
      </right>
      <top style="thin">
        <color rgb="FFD8D8DE"/>
      </top>
      <bottom style="thin">
        <color rgb="FFD8D8DE"/>
      </bottom>
      <diagonal/>
    </border>
    <border diagonalUp="false" diagonalDown="false">
      <left style="medium">
        <color rgb="FF8A8A96"/>
      </left>
      <right style="thin">
        <color rgb="FFD8D8DE"/>
      </right>
      <top style="medium">
        <color rgb="FF8A8A96"/>
      </top>
      <bottom style="thin">
        <color rgb="FFD8D8DE"/>
      </bottom>
      <diagonal/>
    </border>
    <border diagonalUp="false" diagonalDown="false">
      <left style="thin">
        <color rgb="FFD8D8DE"/>
      </left>
      <right style="thin">
        <color rgb="FFD8D8DE"/>
      </right>
      <top style="medium">
        <color rgb="FF8A8A96"/>
      </top>
      <bottom style="thin">
        <color rgb="FFD8D8DE"/>
      </bottom>
      <diagonal/>
    </border>
    <border diagonalUp="false" diagonalDown="false">
      <left style="thin">
        <color rgb="FFD8D8DE"/>
      </left>
      <right style="medium">
        <color rgb="FF8A8A96"/>
      </right>
      <top style="medium">
        <color rgb="FF8A8A96"/>
      </top>
      <bottom style="thin">
        <color rgb="FFD8D8DE"/>
      </bottom>
      <diagonal/>
    </border>
    <border diagonalUp="false" diagonalDown="false">
      <left style="medium">
        <color rgb="FF8A8A96"/>
      </left>
      <right style="thin">
        <color rgb="FFD8D8DE"/>
      </right>
      <top style="thin">
        <color rgb="FFD8D8DE"/>
      </top>
      <bottom style="thin">
        <color rgb="FFD8D8DE"/>
      </bottom>
      <diagonal/>
    </border>
    <border diagonalUp="false" diagonalDown="false">
      <left style="thin">
        <color rgb="FFD8D8DE"/>
      </left>
      <right style="medium">
        <color rgb="FF8A8A96"/>
      </right>
      <top style="thin">
        <color rgb="FFD8D8DE"/>
      </top>
      <bottom style="thin">
        <color rgb="FFD8D8DE"/>
      </bottom>
      <diagonal/>
    </border>
    <border diagonalUp="false" diagonalDown="false">
      <left style="medium">
        <color rgb="FF8A8A96"/>
      </left>
      <right style="thin">
        <color rgb="FFD8D8DE"/>
      </right>
      <top style="thin">
        <color rgb="FFD8D8DE"/>
      </top>
      <bottom style="medium">
        <color rgb="FF8A8A96"/>
      </bottom>
      <diagonal/>
    </border>
    <border diagonalUp="false" diagonalDown="false">
      <left style="thin">
        <color rgb="FFD8D8DE"/>
      </left>
      <right style="thin">
        <color rgb="FFD8D8DE"/>
      </right>
      <top style="thin">
        <color rgb="FFD8D8DE"/>
      </top>
      <bottom style="medium">
        <color rgb="FF8A8A96"/>
      </bottom>
      <diagonal/>
    </border>
    <border diagonalUp="false" diagonalDown="false">
      <left style="thin">
        <color rgb="FFD8D8DE"/>
      </left>
      <right style="medium">
        <color rgb="FF8A8A96"/>
      </right>
      <top style="thin">
        <color rgb="FFD8D8DE"/>
      </top>
      <bottom style="medium">
        <color rgb="FF8A8A96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5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5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6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8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0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2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5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5" fillId="8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7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9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5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1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5" borderId="1" xfId="0" applyFont="false" applyBorder="true" applyAlignment="true" applyProtection="false">
      <alignment horizontal="left" vertical="top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0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32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33" fillId="6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34" fillId="9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4" fillId="1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4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9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32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35" fillId="6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5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0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0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36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36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37" fillId="6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33" fillId="6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3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9" fontId="37" fillId="6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37" fillId="6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36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8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8" fillId="11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9" fontId="33" fillId="6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40" fillId="6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1" fontId="37" fillId="6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1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30" fillId="6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0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9" fontId="32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2" fontId="32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2" fillId="6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3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3" fontId="32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3" fontId="33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5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5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5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9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5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5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5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5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9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9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9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9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9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9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9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9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6" fillId="1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9" fillId="11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9" fillId="1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9" fillId="9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9" fillId="1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9" fillId="1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9" fillId="1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2" fontId="33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5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9" fillId="4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9" fontId="35" fillId="6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30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BE8"/>
      <rgbColor rgb="FFFF00FF"/>
      <rgbColor rgb="FF00FFFF"/>
      <rgbColor rgb="FF800000"/>
      <rgbColor rgb="FF006400"/>
      <rgbColor rgb="FF000080"/>
      <rgbColor rgb="FF808000"/>
      <rgbColor rgb="FF800080"/>
      <rgbColor rgb="FF008080"/>
      <rgbColor rgb="FFE3E3E8"/>
      <rgbColor rgb="FF8A8A96"/>
      <rgbColor rgb="FF9999FF"/>
      <rgbColor rgb="FF993366"/>
      <rgbColor rgb="FFFFF3C4"/>
      <rgbColor rgb="FFEAF6EC"/>
      <rgbColor rgb="FF660066"/>
      <rgbColor rgb="FFFF8080"/>
      <rgbColor rgb="FF1155CC"/>
      <rgbColor rgb="FFD8D8DE"/>
      <rgbColor rgb="FF000080"/>
      <rgbColor rgb="FFFF00FF"/>
      <rgbColor rgb="FFFFFDF3"/>
      <rgbColor rgb="FF00FFFF"/>
      <rgbColor rgb="FF800080"/>
      <rgbColor rgb="FF800000"/>
      <rgbColor rgb="FF008080"/>
      <rgbColor rgb="FF0000FF"/>
      <rgbColor rgb="FF00CCFF"/>
      <rgbColor rgb="FFDDE8F7"/>
      <rgbColor rgb="FFDFF3E3"/>
      <rgbColor rgb="FFFFE68A"/>
      <rgbColor rgb="FFEDEDF2"/>
      <rgbColor rgb="FFF2F2F5"/>
      <rgbColor rgb="FFCC99FF"/>
      <rgbColor rgb="FFFDE2E2"/>
      <rgbColor rgb="FF3366FF"/>
      <rgbColor rgb="FF33CCCC"/>
      <rgbColor rgb="FF99CC00"/>
      <rgbColor rgb="FFFED11D"/>
      <rgbColor rgb="FFFF9900"/>
      <rgbColor rgb="FFFF6600"/>
      <rgbColor rgb="FF6B6B77"/>
      <rgbColor rgb="FF9A9AA6"/>
      <rgbColor rgb="FF003366"/>
      <rgbColor rgb="FF339966"/>
      <rgbColor rgb="FF111114"/>
      <rgbColor rgb="FF333300"/>
      <rgbColor rgb="FF993300"/>
      <rgbColor rgb="FF993366"/>
      <rgbColor rgb="FF333399"/>
      <rgbColor rgb="FF3A3A45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worksheet" Target="worksheets/sheet13.xml"/><Relationship Id="rId16" Type="http://schemas.openxmlformats.org/officeDocument/2006/relationships/worksheet" Target="worksheets/sheet14.xml"/><Relationship Id="rId17" Type="http://schemas.openxmlformats.org/officeDocument/2006/relationships/worksheet" Target="worksheets/sheet15.xml"/><Relationship Id="rId18" Type="http://schemas.openxmlformats.org/officeDocument/2006/relationships/worksheet" Target="worksheets/sheet16.xml"/><Relationship Id="rId19" Type="http://schemas.openxmlformats.org/officeDocument/2006/relationships/worksheet" Target="worksheets/sheet17.xml"/><Relationship Id="rId20" Type="http://schemas.openxmlformats.org/officeDocument/2006/relationships/worksheet" Target="worksheets/sheet18.xml"/><Relationship Id="rId21" Type="http://schemas.openxmlformats.org/officeDocument/2006/relationships/worksheet" Target="worksheets/sheet19.xml"/><Relationship Id="rId22" Type="http://schemas.openxmlformats.org/officeDocument/2006/relationships/worksheet" Target="worksheets/sheet20.xml"/><Relationship Id="rId23" Type="http://schemas.openxmlformats.org/officeDocument/2006/relationships/worksheet" Target="worksheets/sheet21.xml"/><Relationship Id="rId24" Type="http://schemas.openxmlformats.org/officeDocument/2006/relationships/worksheet" Target="worksheets/sheet22.xml"/><Relationship Id="rId25" Type="http://schemas.openxmlformats.org/officeDocument/2006/relationships/worksheet" Target="worksheets/sheet23.xml"/><Relationship Id="rId26" Type="http://schemas.openxmlformats.org/officeDocument/2006/relationships/worksheet" Target="worksheets/sheet24.xml"/><Relationship Id="rId27" Type="http://schemas.openxmlformats.org/officeDocument/2006/relationships/worksheet" Target="worksheets/sheet25.xml"/><Relationship Id="rId28" Type="http://schemas.openxmlformats.org/officeDocument/2006/relationships/worksheet" Target="worksheets/sheet26.xml"/><Relationship Id="rId29" Type="http://schemas.openxmlformats.org/officeDocument/2006/relationships/worksheet" Target="worksheets/sheet27.xml"/><Relationship Id="rId30" Type="http://schemas.openxmlformats.org/officeDocument/2006/relationships/worksheet" Target="worksheets/sheet28.xml"/><Relationship Id="rId31" Type="http://schemas.openxmlformats.org/officeDocument/2006/relationships/worksheet" Target="worksheets/sheet29.xml"/><Relationship Id="rId32" Type="http://schemas.openxmlformats.org/officeDocument/2006/relationships/worksheet" Target="worksheets/sheet30.xml"/><Relationship Id="rId33" Type="http://schemas.openxmlformats.org/officeDocument/2006/relationships/worksheet" Target="worksheets/sheet31.xml"/><Relationship Id="rId34" Type="http://schemas.openxmlformats.org/officeDocument/2006/relationships/worksheet" Target="worksheets/sheet32.xml"/><Relationship Id="rId35" Type="http://schemas.openxmlformats.org/officeDocument/2006/relationships/worksheet" Target="worksheets/sheet33.xml"/><Relationship Id="rId36" Type="http://schemas.openxmlformats.org/officeDocument/2006/relationships/worksheet" Target="worksheets/sheet34.xml"/><Relationship Id="rId37" Type="http://schemas.openxmlformats.org/officeDocument/2006/relationships/worksheet" Target="worksheets/sheet35.xml"/><Relationship Id="rId38" Type="http://schemas.openxmlformats.org/officeDocument/2006/relationships/worksheet" Target="worksheets/sheet36.xml"/><Relationship Id="rId39" Type="http://schemas.openxmlformats.org/officeDocument/2006/relationships/worksheet" Target="worksheets/sheet37.xml"/><Relationship Id="rId40" Type="http://schemas.openxmlformats.org/officeDocument/2006/relationships/worksheet" Target="worksheets/sheet38.xml"/><Relationship Id="rId41" Type="http://schemas.openxmlformats.org/officeDocument/2006/relationships/worksheet" Target="worksheets/sheet39.xml"/><Relationship Id="rId42" Type="http://schemas.openxmlformats.org/officeDocument/2006/relationships/worksheet" Target="worksheets/sheet40.xml"/><Relationship Id="rId43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3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10" min="2" style="0" width="14.51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customFormat="false" ht="25.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21.75" hidden="false" customHeight="true" outlineLevel="0" collapsed="false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5" customFormat="false" ht="24" hidden="false" customHeight="true" outlineLevel="0" collapsed="false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</row>
    <row r="6" customFormat="false" ht="30" hidden="false" customHeight="true" outlineLevel="0" collapsed="false">
      <c r="A6" s="4" t="s">
        <v>3</v>
      </c>
      <c r="B6" s="4"/>
      <c r="C6" s="4"/>
      <c r="D6" s="5" t="s">
        <v>4</v>
      </c>
      <c r="E6" s="5"/>
      <c r="F6" s="5"/>
      <c r="G6" s="5"/>
      <c r="H6" s="5"/>
      <c r="I6" s="5"/>
      <c r="J6" s="5"/>
    </row>
    <row r="7" customFormat="false" ht="30" hidden="false" customHeight="true" outlineLevel="0" collapsed="false">
      <c r="A7" s="4" t="s">
        <v>5</v>
      </c>
      <c r="B7" s="4"/>
      <c r="C7" s="4"/>
      <c r="D7" s="5" t="s">
        <v>6</v>
      </c>
      <c r="E7" s="5"/>
      <c r="F7" s="5"/>
      <c r="G7" s="5"/>
      <c r="H7" s="5"/>
      <c r="I7" s="5"/>
      <c r="J7" s="5"/>
    </row>
    <row r="8" customFormat="false" ht="30" hidden="false" customHeight="true" outlineLevel="0" collapsed="false">
      <c r="A8" s="4" t="s">
        <v>7</v>
      </c>
      <c r="B8" s="4"/>
      <c r="C8" s="4"/>
      <c r="D8" s="5" t="s">
        <v>8</v>
      </c>
      <c r="E8" s="5"/>
      <c r="F8" s="5"/>
      <c r="G8" s="5"/>
      <c r="H8" s="5"/>
      <c r="I8" s="5"/>
      <c r="J8" s="5"/>
    </row>
    <row r="9" customFormat="false" ht="30" hidden="false" customHeight="true" outlineLevel="0" collapsed="false">
      <c r="A9" s="4" t="s">
        <v>9</v>
      </c>
      <c r="B9" s="4"/>
      <c r="C9" s="4"/>
      <c r="D9" s="5" t="s">
        <v>10</v>
      </c>
      <c r="E9" s="5"/>
      <c r="F9" s="5"/>
      <c r="G9" s="5"/>
      <c r="H9" s="5"/>
      <c r="I9" s="5"/>
      <c r="J9" s="5"/>
    </row>
    <row r="10" customFormat="false" ht="30" hidden="false" customHeight="true" outlineLevel="0" collapsed="false">
      <c r="A10" s="4" t="s">
        <v>11</v>
      </c>
      <c r="B10" s="4"/>
      <c r="C10" s="4"/>
      <c r="D10" s="5" t="s">
        <v>12</v>
      </c>
      <c r="E10" s="5"/>
      <c r="F10" s="5"/>
      <c r="G10" s="5"/>
      <c r="H10" s="5"/>
      <c r="I10" s="5"/>
      <c r="J10" s="5"/>
    </row>
    <row r="11" customFormat="false" ht="30" hidden="false" customHeight="true" outlineLevel="0" collapsed="false">
      <c r="A11" s="4" t="s">
        <v>13</v>
      </c>
      <c r="B11" s="4"/>
      <c r="C11" s="4"/>
      <c r="D11" s="5" t="s">
        <v>14</v>
      </c>
      <c r="E11" s="5"/>
      <c r="F11" s="5"/>
      <c r="G11" s="5"/>
      <c r="H11" s="5"/>
      <c r="I11" s="5"/>
      <c r="J11" s="5"/>
    </row>
    <row r="13" customFormat="false" ht="24" hidden="false" customHeight="true" outlineLevel="0" collapsed="false">
      <c r="A13" s="3" t="s">
        <v>15</v>
      </c>
      <c r="B13" s="3"/>
      <c r="C13" s="3"/>
      <c r="D13" s="3"/>
      <c r="E13" s="3"/>
      <c r="F13" s="3"/>
      <c r="G13" s="3"/>
      <c r="H13" s="3"/>
      <c r="I13" s="3"/>
      <c r="J13" s="3"/>
    </row>
    <row r="14" customFormat="false" ht="24" hidden="false" customHeight="true" outlineLevel="0" collapsed="false">
      <c r="A14" s="6"/>
      <c r="B14" s="7" t="s">
        <v>16</v>
      </c>
      <c r="C14" s="7"/>
      <c r="D14" s="8" t="s">
        <v>17</v>
      </c>
      <c r="E14" s="8"/>
      <c r="F14" s="8"/>
      <c r="G14" s="8"/>
      <c r="H14" s="8"/>
      <c r="I14" s="8"/>
      <c r="J14" s="8"/>
    </row>
    <row r="15" customFormat="false" ht="24" hidden="false" customHeight="true" outlineLevel="0" collapsed="false">
      <c r="A15" s="9"/>
      <c r="B15" s="7" t="s">
        <v>18</v>
      </c>
      <c r="C15" s="7"/>
      <c r="D15" s="8" t="s">
        <v>19</v>
      </c>
      <c r="E15" s="8"/>
      <c r="F15" s="8"/>
      <c r="G15" s="8"/>
      <c r="H15" s="8"/>
      <c r="I15" s="8"/>
      <c r="J15" s="8"/>
    </row>
    <row r="16" customFormat="false" ht="24" hidden="false" customHeight="true" outlineLevel="0" collapsed="false">
      <c r="A16" s="10"/>
      <c r="B16" s="7" t="s">
        <v>20</v>
      </c>
      <c r="C16" s="7"/>
      <c r="D16" s="8" t="s">
        <v>21</v>
      </c>
      <c r="E16" s="8"/>
      <c r="F16" s="8"/>
      <c r="G16" s="8"/>
      <c r="H16" s="8"/>
      <c r="I16" s="8"/>
      <c r="J16" s="8"/>
    </row>
    <row r="17" customFormat="false" ht="24" hidden="false" customHeight="true" outlineLevel="0" collapsed="false">
      <c r="A17" s="11"/>
      <c r="B17" s="7" t="s">
        <v>22</v>
      </c>
      <c r="C17" s="7"/>
      <c r="D17" s="8" t="s">
        <v>23</v>
      </c>
      <c r="E17" s="8"/>
      <c r="F17" s="8"/>
      <c r="G17" s="8"/>
      <c r="H17" s="8"/>
      <c r="I17" s="8"/>
      <c r="J17" s="8"/>
    </row>
    <row r="19" customFormat="false" ht="24" hidden="false" customHeight="true" outlineLevel="0" collapsed="false">
      <c r="A19" s="3" t="s">
        <v>24</v>
      </c>
      <c r="B19" s="3"/>
      <c r="C19" s="3"/>
      <c r="D19" s="3"/>
      <c r="E19" s="3"/>
      <c r="F19" s="3"/>
      <c r="G19" s="3"/>
      <c r="H19" s="3"/>
      <c r="I19" s="3"/>
      <c r="J19" s="3"/>
    </row>
    <row r="20" customFormat="false" ht="21.75" hidden="false" customHeight="true" outlineLevel="0" collapsed="false">
      <c r="A20" s="12" t="s">
        <v>25</v>
      </c>
      <c r="B20" s="12"/>
      <c r="C20" s="12"/>
      <c r="D20" s="12"/>
      <c r="E20" s="12" t="s">
        <v>26</v>
      </c>
      <c r="F20" s="12"/>
      <c r="G20" s="12"/>
      <c r="H20" s="12"/>
      <c r="I20" s="12"/>
      <c r="J20" s="12"/>
    </row>
    <row r="21" customFormat="false" ht="21.75" hidden="false" customHeight="true" outlineLevel="0" collapsed="false">
      <c r="A21" s="13" t="s">
        <v>27</v>
      </c>
      <c r="B21" s="13"/>
      <c r="C21" s="13"/>
      <c r="D21" s="13"/>
      <c r="E21" s="8" t="s">
        <v>28</v>
      </c>
      <c r="F21" s="8"/>
      <c r="G21" s="8"/>
      <c r="H21" s="8"/>
      <c r="I21" s="8"/>
      <c r="J21" s="8"/>
    </row>
    <row r="22" customFormat="false" ht="21.75" hidden="false" customHeight="true" outlineLevel="0" collapsed="false">
      <c r="A22" s="13" t="s">
        <v>29</v>
      </c>
      <c r="B22" s="13"/>
      <c r="C22" s="13"/>
      <c r="D22" s="13"/>
      <c r="E22" s="8" t="s">
        <v>30</v>
      </c>
      <c r="F22" s="8"/>
      <c r="G22" s="8"/>
      <c r="H22" s="8"/>
      <c r="I22" s="8"/>
      <c r="J22" s="8"/>
    </row>
    <row r="23" customFormat="false" ht="21.75" hidden="false" customHeight="true" outlineLevel="0" collapsed="false">
      <c r="A23" s="13" t="s">
        <v>31</v>
      </c>
      <c r="B23" s="13"/>
      <c r="C23" s="13"/>
      <c r="D23" s="13"/>
      <c r="E23" s="8" t="s">
        <v>32</v>
      </c>
      <c r="F23" s="8"/>
      <c r="G23" s="8"/>
      <c r="H23" s="8"/>
      <c r="I23" s="8"/>
      <c r="J23" s="8"/>
    </row>
    <row r="24" customFormat="false" ht="21.75" hidden="false" customHeight="true" outlineLevel="0" collapsed="false">
      <c r="A24" s="13" t="s">
        <v>33</v>
      </c>
      <c r="B24" s="13"/>
      <c r="C24" s="13"/>
      <c r="D24" s="13"/>
      <c r="E24" s="8" t="s">
        <v>34</v>
      </c>
      <c r="F24" s="8"/>
      <c r="G24" s="8"/>
      <c r="H24" s="8"/>
      <c r="I24" s="8"/>
      <c r="J24" s="8"/>
    </row>
    <row r="25" customFormat="false" ht="21.75" hidden="false" customHeight="true" outlineLevel="0" collapsed="false">
      <c r="A25" s="13" t="s">
        <v>35</v>
      </c>
      <c r="B25" s="13"/>
      <c r="C25" s="13"/>
      <c r="D25" s="13"/>
      <c r="E25" s="8" t="s">
        <v>36</v>
      </c>
      <c r="F25" s="8"/>
      <c r="G25" s="8"/>
      <c r="H25" s="8"/>
      <c r="I25" s="8"/>
      <c r="J25" s="8"/>
    </row>
    <row r="26" customFormat="false" ht="21.75" hidden="false" customHeight="true" outlineLevel="0" collapsed="false">
      <c r="A26" s="13" t="s">
        <v>37</v>
      </c>
      <c r="B26" s="13"/>
      <c r="C26" s="13"/>
      <c r="D26" s="13"/>
      <c r="E26" s="8" t="s">
        <v>38</v>
      </c>
      <c r="F26" s="8"/>
      <c r="G26" s="8"/>
      <c r="H26" s="8"/>
      <c r="I26" s="8"/>
      <c r="J26" s="8"/>
    </row>
    <row r="27" customFormat="false" ht="21.75" hidden="false" customHeight="true" outlineLevel="0" collapsed="false">
      <c r="A27" s="13" t="s">
        <v>39</v>
      </c>
      <c r="B27" s="13"/>
      <c r="C27" s="13"/>
      <c r="D27" s="13"/>
      <c r="E27" s="8" t="s">
        <v>40</v>
      </c>
      <c r="F27" s="8"/>
      <c r="G27" s="8"/>
      <c r="H27" s="8"/>
      <c r="I27" s="8"/>
      <c r="J27" s="8"/>
    </row>
    <row r="28" customFormat="false" ht="21.75" hidden="false" customHeight="true" outlineLevel="0" collapsed="false">
      <c r="A28" s="13" t="s">
        <v>41</v>
      </c>
      <c r="B28" s="13"/>
      <c r="C28" s="13"/>
      <c r="D28" s="13"/>
      <c r="E28" s="8" t="s">
        <v>42</v>
      </c>
      <c r="F28" s="8"/>
      <c r="G28" s="8"/>
      <c r="H28" s="8"/>
      <c r="I28" s="8"/>
      <c r="J28" s="8"/>
    </row>
    <row r="29" customFormat="false" ht="21.75" hidden="false" customHeight="true" outlineLevel="0" collapsed="false">
      <c r="A29" s="13" t="s">
        <v>43</v>
      </c>
      <c r="B29" s="13"/>
      <c r="C29" s="13"/>
      <c r="D29" s="13"/>
      <c r="E29" s="8" t="s">
        <v>44</v>
      </c>
      <c r="F29" s="8"/>
      <c r="G29" s="8"/>
      <c r="H29" s="8"/>
      <c r="I29" s="8"/>
      <c r="J29" s="8"/>
    </row>
    <row r="30" customFormat="false" ht="21.75" hidden="false" customHeight="true" outlineLevel="0" collapsed="false">
      <c r="A30" s="13" t="s">
        <v>45</v>
      </c>
      <c r="B30" s="13"/>
      <c r="C30" s="13"/>
      <c r="D30" s="13"/>
      <c r="E30" s="8" t="s">
        <v>46</v>
      </c>
      <c r="F30" s="8"/>
      <c r="G30" s="8"/>
      <c r="H30" s="8"/>
      <c r="I30" s="8"/>
      <c r="J30" s="8"/>
    </row>
    <row r="31" customFormat="false" ht="21.75" hidden="false" customHeight="true" outlineLevel="0" collapsed="false">
      <c r="A31" s="13" t="s">
        <v>47</v>
      </c>
      <c r="B31" s="13"/>
      <c r="C31" s="13"/>
      <c r="D31" s="13"/>
      <c r="E31" s="8" t="s">
        <v>48</v>
      </c>
      <c r="F31" s="8"/>
      <c r="G31" s="8"/>
      <c r="H31" s="8"/>
      <c r="I31" s="8"/>
      <c r="J31" s="8"/>
    </row>
    <row r="32" customFormat="false" ht="21.75" hidden="false" customHeight="true" outlineLevel="0" collapsed="false">
      <c r="A32" s="13" t="s">
        <v>49</v>
      </c>
      <c r="B32" s="13"/>
      <c r="C32" s="13"/>
      <c r="D32" s="13"/>
      <c r="E32" s="8" t="s">
        <v>50</v>
      </c>
      <c r="F32" s="8"/>
      <c r="G32" s="8"/>
      <c r="H32" s="8"/>
      <c r="I32" s="8"/>
      <c r="J32" s="8"/>
    </row>
    <row r="34" customFormat="false" ht="24" hidden="false" customHeight="true" outlineLevel="0" collapsed="false">
      <c r="A34" s="14" t="s">
        <v>51</v>
      </c>
      <c r="B34" s="14"/>
      <c r="C34" s="14"/>
      <c r="D34" s="14"/>
      <c r="E34" s="14"/>
      <c r="F34" s="14"/>
      <c r="G34" s="14"/>
      <c r="H34" s="14"/>
      <c r="I34" s="14"/>
      <c r="J34" s="14"/>
    </row>
    <row r="35" customFormat="false" ht="30" hidden="false" customHeight="true" outlineLevel="0" collapsed="false">
      <c r="A35" s="15" t="s">
        <v>52</v>
      </c>
      <c r="B35" s="15"/>
      <c r="C35" s="15"/>
      <c r="D35" s="15"/>
      <c r="E35" s="15"/>
      <c r="F35" s="15"/>
      <c r="G35" s="15"/>
      <c r="H35" s="15"/>
      <c r="I35" s="15"/>
      <c r="J35" s="15"/>
    </row>
    <row r="36" customFormat="false" ht="30" hidden="false" customHeight="true" outlineLevel="0" collapsed="false">
      <c r="A36" s="15" t="s">
        <v>53</v>
      </c>
      <c r="B36" s="15"/>
      <c r="C36" s="15"/>
      <c r="D36" s="15"/>
      <c r="E36" s="15"/>
      <c r="F36" s="15"/>
      <c r="G36" s="15"/>
      <c r="H36" s="15"/>
      <c r="I36" s="15"/>
      <c r="J36" s="15"/>
    </row>
  </sheetData>
  <mergeCells count="54">
    <mergeCell ref="A1:J2"/>
    <mergeCell ref="A3:J3"/>
    <mergeCell ref="A5:J5"/>
    <mergeCell ref="A6:C6"/>
    <mergeCell ref="D6:J6"/>
    <mergeCell ref="A7:C7"/>
    <mergeCell ref="D7:J7"/>
    <mergeCell ref="A8:C8"/>
    <mergeCell ref="D8:J8"/>
    <mergeCell ref="A9:C9"/>
    <mergeCell ref="D9:J9"/>
    <mergeCell ref="A10:C10"/>
    <mergeCell ref="D10:J10"/>
    <mergeCell ref="A11:C11"/>
    <mergeCell ref="D11:J11"/>
    <mergeCell ref="A13:J13"/>
    <mergeCell ref="B14:C14"/>
    <mergeCell ref="D14:J14"/>
    <mergeCell ref="B15:C15"/>
    <mergeCell ref="D15:J15"/>
    <mergeCell ref="B16:C16"/>
    <mergeCell ref="D16:J16"/>
    <mergeCell ref="B17:C17"/>
    <mergeCell ref="D17:J17"/>
    <mergeCell ref="A19:J19"/>
    <mergeCell ref="A20:D20"/>
    <mergeCell ref="E20:J20"/>
    <mergeCell ref="A21:D21"/>
    <mergeCell ref="E21:J21"/>
    <mergeCell ref="A22:D22"/>
    <mergeCell ref="E22:J22"/>
    <mergeCell ref="A23:D23"/>
    <mergeCell ref="E23:J23"/>
    <mergeCell ref="A24:D24"/>
    <mergeCell ref="E24:J24"/>
    <mergeCell ref="A25:D25"/>
    <mergeCell ref="E25:J25"/>
    <mergeCell ref="A26:D26"/>
    <mergeCell ref="E26:J26"/>
    <mergeCell ref="A27:D27"/>
    <mergeCell ref="E27:J27"/>
    <mergeCell ref="A28:D28"/>
    <mergeCell ref="E28:J28"/>
    <mergeCell ref="A29:D29"/>
    <mergeCell ref="E29:J29"/>
    <mergeCell ref="A30:D30"/>
    <mergeCell ref="E30:J30"/>
    <mergeCell ref="A31:D31"/>
    <mergeCell ref="E31:J31"/>
    <mergeCell ref="A32:D32"/>
    <mergeCell ref="E32:J32"/>
    <mergeCell ref="A34:J34"/>
    <mergeCell ref="A35:J35"/>
    <mergeCell ref="A36:J3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10" min="2" style="0" width="14.51"/>
  </cols>
  <sheetData>
    <row r="1" customFormat="false" ht="36" hidden="false" customHeight="true" outlineLevel="0" collapsed="false">
      <c r="A1" s="21" t="s">
        <v>289</v>
      </c>
      <c r="B1" s="21"/>
      <c r="C1" s="21"/>
      <c r="D1" s="21"/>
      <c r="E1" s="21"/>
      <c r="F1" s="21"/>
      <c r="G1" s="21"/>
      <c r="H1" s="21"/>
      <c r="I1" s="21"/>
      <c r="J1" s="21"/>
    </row>
    <row r="2" customFormat="false" ht="31.5" hidden="false" customHeight="true" outlineLevel="0" collapsed="false">
      <c r="A2" s="22" t="s">
        <v>100</v>
      </c>
      <c r="B2" s="22"/>
      <c r="C2" s="8" t="s">
        <v>290</v>
      </c>
      <c r="D2" s="8"/>
      <c r="E2" s="8"/>
      <c r="F2" s="8"/>
      <c r="G2" s="8"/>
      <c r="H2" s="8"/>
      <c r="I2" s="8"/>
      <c r="J2" s="8"/>
    </row>
    <row r="3" customFormat="false" ht="31.5" hidden="false" customHeight="true" outlineLevel="0" collapsed="false">
      <c r="A3" s="22" t="s">
        <v>102</v>
      </c>
      <c r="B3" s="22"/>
      <c r="C3" s="31" t="s">
        <v>291</v>
      </c>
      <c r="D3" s="31"/>
      <c r="E3" s="31"/>
      <c r="F3" s="31"/>
      <c r="G3" s="31"/>
      <c r="H3" s="31"/>
      <c r="I3" s="31"/>
      <c r="J3" s="31"/>
    </row>
    <row r="4" customFormat="false" ht="31.5" hidden="false" customHeight="true" outlineLevel="0" collapsed="false">
      <c r="A4" s="22" t="s">
        <v>104</v>
      </c>
      <c r="B4" s="22"/>
      <c r="C4" s="8" t="s">
        <v>292</v>
      </c>
      <c r="D4" s="8"/>
      <c r="E4" s="8"/>
      <c r="F4" s="8"/>
      <c r="G4" s="8"/>
      <c r="H4" s="8"/>
      <c r="I4" s="8"/>
      <c r="J4" s="8"/>
    </row>
    <row r="5" customFormat="false" ht="9" hidden="false" customHeight="true" outlineLevel="0" collapsed="false"/>
    <row r="6" customFormat="false" ht="24" hidden="false" customHeight="true" outlineLevel="0" collapsed="false">
      <c r="A6" s="3" t="s">
        <v>293</v>
      </c>
      <c r="B6" s="3"/>
      <c r="C6" s="3"/>
      <c r="D6" s="3"/>
      <c r="E6" s="3"/>
      <c r="F6" s="3"/>
      <c r="G6" s="3"/>
      <c r="H6" s="3"/>
      <c r="I6" s="3"/>
      <c r="J6" s="3"/>
    </row>
    <row r="7" customFormat="false" ht="21.75" hidden="false" customHeight="true" outlineLevel="0" collapsed="false">
      <c r="A7" s="12" t="s">
        <v>294</v>
      </c>
      <c r="B7" s="12"/>
      <c r="C7" s="12" t="s">
        <v>295</v>
      </c>
      <c r="D7" s="12"/>
      <c r="E7" s="12"/>
      <c r="F7" s="12" t="s">
        <v>296</v>
      </c>
      <c r="G7" s="12"/>
      <c r="H7" s="12" t="s">
        <v>297</v>
      </c>
      <c r="I7" s="12" t="s">
        <v>298</v>
      </c>
      <c r="J7" s="12"/>
    </row>
    <row r="8" customFormat="false" ht="33.75" hidden="false" customHeight="true" outlineLevel="0" collapsed="false">
      <c r="A8" s="32" t="s">
        <v>299</v>
      </c>
      <c r="B8" s="32"/>
      <c r="C8" s="33" t="s">
        <v>300</v>
      </c>
      <c r="D8" s="33"/>
      <c r="E8" s="33"/>
      <c r="F8" s="34" t="n">
        <v>12000000000000</v>
      </c>
      <c r="G8" s="34"/>
      <c r="H8" s="35" t="n">
        <f aca="false">IF($F$8=0,"",F8/$F$8)</f>
        <v>1</v>
      </c>
      <c r="I8" s="23" t="s">
        <v>301</v>
      </c>
      <c r="J8" s="23"/>
    </row>
    <row r="9" customFormat="false" ht="33.75" hidden="false" customHeight="true" outlineLevel="0" collapsed="false">
      <c r="A9" s="32" t="s">
        <v>302</v>
      </c>
      <c r="B9" s="32"/>
      <c r="C9" s="33" t="s">
        <v>303</v>
      </c>
      <c r="D9" s="33"/>
      <c r="E9" s="33"/>
      <c r="F9" s="34" t="n">
        <v>480000000000</v>
      </c>
      <c r="G9" s="34"/>
      <c r="H9" s="35" t="n">
        <f aca="false">IF($F$8=0,"",F9/$F$8)</f>
        <v>0.04</v>
      </c>
      <c r="I9" s="23" t="s">
        <v>304</v>
      </c>
      <c r="J9" s="23"/>
    </row>
    <row r="10" customFormat="false" ht="33.75" hidden="false" customHeight="true" outlineLevel="0" collapsed="false">
      <c r="A10" s="32" t="s">
        <v>305</v>
      </c>
      <c r="B10" s="32"/>
      <c r="C10" s="33" t="s">
        <v>306</v>
      </c>
      <c r="D10" s="33"/>
      <c r="E10" s="33"/>
      <c r="F10" s="34" t="n">
        <v>9600000000</v>
      </c>
      <c r="G10" s="34"/>
      <c r="H10" s="35" t="n">
        <f aca="false">IF($F$8=0,"",F10/$F$8)</f>
        <v>0.0008</v>
      </c>
      <c r="I10" s="23" t="s">
        <v>307</v>
      </c>
      <c r="J10" s="23"/>
    </row>
    <row r="12" customFormat="false" ht="24" hidden="false" customHeight="true" outlineLevel="0" collapsed="false">
      <c r="A12" s="3" t="s">
        <v>308</v>
      </c>
      <c r="B12" s="3"/>
      <c r="C12" s="3"/>
      <c r="D12" s="3"/>
      <c r="E12" s="3"/>
      <c r="F12" s="3"/>
      <c r="G12" s="3"/>
      <c r="H12" s="3"/>
      <c r="I12" s="3"/>
      <c r="J12" s="3"/>
    </row>
    <row r="13" customFormat="false" ht="33.75" hidden="false" customHeight="true" outlineLevel="0" collapsed="false">
      <c r="A13" s="13" t="s">
        <v>309</v>
      </c>
      <c r="B13" s="13"/>
      <c r="C13" s="13"/>
      <c r="D13" s="23" t="s">
        <v>310</v>
      </c>
      <c r="E13" s="23"/>
      <c r="F13" s="23"/>
      <c r="G13" s="23"/>
      <c r="H13" s="23"/>
      <c r="I13" s="23"/>
      <c r="J13" s="23"/>
    </row>
    <row r="14" customFormat="false" ht="33.75" hidden="false" customHeight="true" outlineLevel="0" collapsed="false">
      <c r="A14" s="13" t="s">
        <v>311</v>
      </c>
      <c r="B14" s="13"/>
      <c r="C14" s="13"/>
      <c r="D14" s="23" t="s">
        <v>312</v>
      </c>
      <c r="E14" s="23"/>
      <c r="F14" s="23"/>
      <c r="G14" s="23"/>
      <c r="H14" s="23"/>
      <c r="I14" s="23"/>
      <c r="J14" s="23"/>
    </row>
    <row r="15" customFormat="false" ht="24" hidden="false" customHeight="true" outlineLevel="0" collapsed="false">
      <c r="A15" s="4" t="s">
        <v>313</v>
      </c>
      <c r="B15" s="4"/>
      <c r="C15" s="4"/>
      <c r="D15" s="23" t="s">
        <v>314</v>
      </c>
      <c r="E15" s="23"/>
      <c r="F15" s="23"/>
      <c r="G15" s="23"/>
      <c r="H15" s="23"/>
      <c r="I15" s="23"/>
      <c r="J15" s="23"/>
    </row>
    <row r="17" customFormat="false" ht="24" hidden="false" customHeight="true" outlineLevel="0" collapsed="false">
      <c r="A17" s="14" t="s">
        <v>315</v>
      </c>
      <c r="B17" s="14"/>
      <c r="C17" s="14"/>
      <c r="D17" s="14"/>
      <c r="E17" s="14"/>
      <c r="F17" s="14"/>
      <c r="G17" s="14"/>
      <c r="H17" s="14"/>
      <c r="I17" s="14"/>
      <c r="J17" s="14"/>
    </row>
    <row r="18" customFormat="false" ht="25.5" hidden="false" customHeight="true" outlineLevel="0" collapsed="false">
      <c r="A18" s="36" t="s">
        <v>316</v>
      </c>
      <c r="B18" s="36"/>
      <c r="C18" s="36"/>
      <c r="D18" s="36"/>
      <c r="E18" s="36"/>
      <c r="F18" s="36"/>
      <c r="G18" s="36"/>
      <c r="H18" s="36"/>
      <c r="I18" s="36"/>
      <c r="J18" s="36"/>
    </row>
    <row r="19" customFormat="false" ht="25.5" hidden="false" customHeight="true" outlineLevel="0" collapsed="false">
      <c r="C19" s="37" t="s">
        <v>317</v>
      </c>
      <c r="D19" s="37"/>
      <c r="E19" s="37"/>
      <c r="F19" s="37"/>
      <c r="G19" s="37"/>
      <c r="H19" s="37"/>
    </row>
    <row r="20" customFormat="false" ht="25.5" hidden="false" customHeight="true" outlineLevel="0" collapsed="false">
      <c r="E20" s="38" t="s">
        <v>318</v>
      </c>
      <c r="F20" s="38"/>
    </row>
    <row r="22" customFormat="false" ht="30" hidden="false" customHeight="true" outlineLevel="0" collapsed="false">
      <c r="A22" s="15" t="s">
        <v>319</v>
      </c>
      <c r="B22" s="15"/>
      <c r="C22" s="15"/>
      <c r="D22" s="15"/>
      <c r="E22" s="15"/>
      <c r="F22" s="15"/>
      <c r="G22" s="15"/>
      <c r="H22" s="15"/>
      <c r="I22" s="15"/>
      <c r="J22" s="15"/>
    </row>
  </sheetData>
  <mergeCells count="36">
    <mergeCell ref="A1:J1"/>
    <mergeCell ref="A2:B2"/>
    <mergeCell ref="C2:J2"/>
    <mergeCell ref="A3:B3"/>
    <mergeCell ref="C3:J3"/>
    <mergeCell ref="A4:B4"/>
    <mergeCell ref="C4:J4"/>
    <mergeCell ref="A6:J6"/>
    <mergeCell ref="A7:B7"/>
    <mergeCell ref="C7:E7"/>
    <mergeCell ref="F7:G7"/>
    <mergeCell ref="I7:J7"/>
    <mergeCell ref="A8:B8"/>
    <mergeCell ref="C8:E8"/>
    <mergeCell ref="F8:G8"/>
    <mergeCell ref="I8:J8"/>
    <mergeCell ref="A9:B9"/>
    <mergeCell ref="C9:E9"/>
    <mergeCell ref="F9:G9"/>
    <mergeCell ref="I9:J9"/>
    <mergeCell ref="A10:B10"/>
    <mergeCell ref="C10:E10"/>
    <mergeCell ref="F10:G10"/>
    <mergeCell ref="I10:J10"/>
    <mergeCell ref="A12:J12"/>
    <mergeCell ref="A13:C13"/>
    <mergeCell ref="D13:J13"/>
    <mergeCell ref="A14:C14"/>
    <mergeCell ref="D14:J14"/>
    <mergeCell ref="A15:C15"/>
    <mergeCell ref="D15:J15"/>
    <mergeCell ref="A17:J17"/>
    <mergeCell ref="A18:J18"/>
    <mergeCell ref="C19:H19"/>
    <mergeCell ref="E20:F20"/>
    <mergeCell ref="A22:J2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10" min="2" style="0" width="15"/>
  </cols>
  <sheetData>
    <row r="1" customFormat="false" ht="36" hidden="false" customHeight="true" outlineLevel="0" collapsed="false">
      <c r="A1" s="21" t="s">
        <v>320</v>
      </c>
      <c r="B1" s="21"/>
      <c r="C1" s="21"/>
      <c r="D1" s="21"/>
      <c r="E1" s="21"/>
      <c r="F1" s="21"/>
      <c r="G1" s="21"/>
      <c r="H1" s="21"/>
      <c r="I1" s="21"/>
      <c r="J1" s="21"/>
    </row>
    <row r="2" customFormat="false" ht="31.5" hidden="false" customHeight="true" outlineLevel="0" collapsed="false">
      <c r="A2" s="22" t="s">
        <v>100</v>
      </c>
      <c r="B2" s="22"/>
      <c r="C2" s="31" t="s">
        <v>321</v>
      </c>
      <c r="D2" s="31"/>
      <c r="E2" s="31"/>
      <c r="F2" s="31"/>
      <c r="G2" s="31"/>
      <c r="H2" s="31"/>
      <c r="I2" s="31"/>
      <c r="J2" s="31"/>
    </row>
    <row r="3" customFormat="false" ht="31.5" hidden="false" customHeight="true" outlineLevel="0" collapsed="false">
      <c r="A3" s="22" t="s">
        <v>102</v>
      </c>
      <c r="B3" s="22"/>
      <c r="C3" s="8" t="s">
        <v>322</v>
      </c>
      <c r="D3" s="8"/>
      <c r="E3" s="8"/>
      <c r="F3" s="8"/>
      <c r="G3" s="8"/>
      <c r="H3" s="8"/>
      <c r="I3" s="8"/>
      <c r="J3" s="8"/>
    </row>
    <row r="4" customFormat="false" ht="31.5" hidden="false" customHeight="true" outlineLevel="0" collapsed="false">
      <c r="A4" s="22" t="s">
        <v>104</v>
      </c>
      <c r="B4" s="22"/>
      <c r="C4" s="8" t="s">
        <v>323</v>
      </c>
      <c r="D4" s="8"/>
      <c r="E4" s="8"/>
      <c r="F4" s="8"/>
      <c r="G4" s="8"/>
      <c r="H4" s="8"/>
      <c r="I4" s="8"/>
      <c r="J4" s="8"/>
    </row>
    <row r="5" customFormat="false" ht="9" hidden="false" customHeight="true" outlineLevel="0" collapsed="false"/>
    <row r="6" customFormat="false" ht="24" hidden="false" customHeight="true" outlineLevel="0" collapsed="false">
      <c r="A6" s="3" t="s">
        <v>324</v>
      </c>
      <c r="B6" s="3"/>
      <c r="C6" s="3"/>
      <c r="D6" s="3"/>
      <c r="E6" s="3"/>
      <c r="F6" s="3"/>
      <c r="G6" s="3"/>
      <c r="H6" s="3"/>
      <c r="I6" s="3"/>
      <c r="J6" s="3"/>
    </row>
    <row r="7" customFormat="false" ht="27.75" hidden="false" customHeight="true" outlineLevel="0" collapsed="false">
      <c r="A7" s="39" t="s">
        <v>325</v>
      </c>
      <c r="B7" s="39"/>
      <c r="C7" s="39"/>
      <c r="D7" s="34" t="n">
        <v>120</v>
      </c>
      <c r="E7" s="34"/>
      <c r="F7" s="23" t="s">
        <v>326</v>
      </c>
      <c r="G7" s="23"/>
      <c r="H7" s="23"/>
      <c r="I7" s="23"/>
      <c r="J7" s="23"/>
    </row>
    <row r="8" customFormat="false" ht="27.75" hidden="false" customHeight="true" outlineLevel="0" collapsed="false">
      <c r="A8" s="32" t="s">
        <v>327</v>
      </c>
      <c r="B8" s="32"/>
      <c r="C8" s="32"/>
      <c r="D8" s="34" t="n">
        <v>1500000</v>
      </c>
      <c r="E8" s="34"/>
      <c r="F8" s="23" t="s">
        <v>328</v>
      </c>
      <c r="G8" s="23"/>
      <c r="H8" s="23"/>
      <c r="I8" s="23"/>
      <c r="J8" s="23"/>
    </row>
    <row r="9" customFormat="false" ht="27.75" hidden="false" customHeight="true" outlineLevel="0" collapsed="false">
      <c r="A9" s="39" t="s">
        <v>329</v>
      </c>
      <c r="B9" s="39"/>
      <c r="C9" s="39"/>
      <c r="D9" s="40" t="n">
        <v>4</v>
      </c>
      <c r="E9" s="40"/>
      <c r="F9" s="23" t="s">
        <v>330</v>
      </c>
      <c r="G9" s="23"/>
      <c r="H9" s="23"/>
      <c r="I9" s="23"/>
      <c r="J9" s="23"/>
    </row>
    <row r="11" customFormat="false" ht="24" hidden="false" customHeight="true" outlineLevel="0" collapsed="false">
      <c r="A11" s="14" t="s">
        <v>331</v>
      </c>
      <c r="B11" s="14"/>
      <c r="C11" s="14"/>
      <c r="D11" s="14"/>
      <c r="E11" s="14"/>
      <c r="F11" s="14"/>
      <c r="G11" s="14"/>
      <c r="H11" s="14"/>
      <c r="I11" s="14"/>
      <c r="J11" s="14"/>
    </row>
    <row r="12" customFormat="false" ht="27.75" hidden="false" customHeight="true" outlineLevel="0" collapsed="false">
      <c r="A12" s="39" t="s">
        <v>332</v>
      </c>
      <c r="B12" s="39"/>
      <c r="C12" s="39"/>
      <c r="D12" s="41" t="n">
        <f aca="false">D7*D8*D9</f>
        <v>720000000</v>
      </c>
      <c r="E12" s="41"/>
      <c r="F12" s="42"/>
      <c r="G12" s="42"/>
      <c r="H12" s="42"/>
      <c r="I12" s="42"/>
      <c r="J12" s="42"/>
    </row>
    <row r="13" customFormat="false" ht="27.75" hidden="false" customHeight="true" outlineLevel="0" collapsed="false">
      <c r="A13" s="39" t="s">
        <v>333</v>
      </c>
      <c r="B13" s="39"/>
      <c r="C13" s="39"/>
      <c r="D13" s="41" t="n">
        <f aca="false">D7*D8*D9/12</f>
        <v>60000000</v>
      </c>
      <c r="E13" s="41"/>
      <c r="F13" s="42"/>
      <c r="G13" s="42"/>
      <c r="H13" s="42"/>
      <c r="I13" s="42"/>
      <c r="J13" s="42"/>
    </row>
    <row r="14" customFormat="false" ht="27.75" hidden="false" customHeight="true" outlineLevel="0" collapsed="false">
      <c r="A14" s="39" t="s">
        <v>334</v>
      </c>
      <c r="B14" s="39"/>
      <c r="C14" s="39"/>
      <c r="D14" s="41" t="n">
        <f aca="false">D8*D9</f>
        <v>6000000</v>
      </c>
      <c r="E14" s="41"/>
      <c r="F14" s="42"/>
      <c r="G14" s="42"/>
      <c r="H14" s="42"/>
      <c r="I14" s="42"/>
      <c r="J14" s="42"/>
    </row>
    <row r="16" customFormat="false" ht="24" hidden="false" customHeight="true" outlineLevel="0" collapsed="false">
      <c r="A16" s="3" t="s">
        <v>335</v>
      </c>
      <c r="B16" s="3"/>
      <c r="C16" s="3"/>
      <c r="D16" s="3"/>
      <c r="E16" s="3"/>
      <c r="F16" s="3"/>
      <c r="G16" s="3"/>
      <c r="H16" s="3"/>
      <c r="I16" s="3"/>
      <c r="J16" s="3"/>
    </row>
    <row r="17" customFormat="false" ht="21.75" hidden="false" customHeight="true" outlineLevel="0" collapsed="false">
      <c r="A17" s="12" t="s">
        <v>336</v>
      </c>
      <c r="B17" s="12"/>
      <c r="C17" s="12"/>
      <c r="D17" s="12" t="s">
        <v>337</v>
      </c>
      <c r="E17" s="12"/>
      <c r="F17" s="12" t="s">
        <v>338</v>
      </c>
      <c r="G17" s="12"/>
      <c r="H17" s="12" t="s">
        <v>339</v>
      </c>
      <c r="I17" s="12"/>
      <c r="J17" s="12"/>
    </row>
    <row r="18" customFormat="false" ht="25.5" hidden="false" customHeight="true" outlineLevel="0" collapsed="false">
      <c r="A18" s="23" t="s">
        <v>340</v>
      </c>
      <c r="B18" s="23"/>
      <c r="C18" s="23"/>
      <c r="D18" s="27" t="s">
        <v>341</v>
      </c>
      <c r="E18" s="27"/>
      <c r="F18" s="27" t="s">
        <v>342</v>
      </c>
      <c r="G18" s="27"/>
      <c r="H18" s="27" t="s">
        <v>343</v>
      </c>
      <c r="I18" s="27"/>
      <c r="J18" s="27"/>
    </row>
    <row r="19" customFormat="false" ht="25.5" hidden="false" customHeight="true" outlineLevel="0" collapsed="false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customFormat="false" ht="25.5" hidden="false" customHeight="true" outlineLevel="0" collapsed="false">
      <c r="A20" s="5"/>
      <c r="B20" s="5"/>
      <c r="C20" s="5"/>
      <c r="D20" s="5"/>
      <c r="E20" s="5"/>
      <c r="F20" s="5"/>
      <c r="G20" s="5"/>
      <c r="H20" s="5"/>
      <c r="I20" s="5"/>
      <c r="J20" s="5"/>
    </row>
    <row r="21" customFormat="false" ht="25.5" hidden="false" customHeight="true" outlineLevel="0" collapsed="false">
      <c r="A21" s="5"/>
      <c r="B21" s="5"/>
      <c r="C21" s="5"/>
      <c r="D21" s="5"/>
      <c r="E21" s="5"/>
      <c r="F21" s="5"/>
      <c r="G21" s="5"/>
      <c r="H21" s="5"/>
      <c r="I21" s="5"/>
      <c r="J21" s="5"/>
    </row>
    <row r="22" customFormat="false" ht="30" hidden="false" customHeight="true" outlineLevel="0" collapsed="false">
      <c r="A22" s="15" t="s">
        <v>344</v>
      </c>
      <c r="B22" s="15"/>
      <c r="C22" s="15"/>
      <c r="D22" s="15"/>
      <c r="E22" s="15"/>
      <c r="F22" s="15"/>
      <c r="G22" s="15"/>
      <c r="H22" s="15"/>
      <c r="I22" s="15"/>
      <c r="J22" s="15"/>
    </row>
  </sheetData>
  <mergeCells count="46">
    <mergeCell ref="A1:J1"/>
    <mergeCell ref="A2:B2"/>
    <mergeCell ref="C2:J2"/>
    <mergeCell ref="A3:B3"/>
    <mergeCell ref="C3:J3"/>
    <mergeCell ref="A4:B4"/>
    <mergeCell ref="C4:J4"/>
    <mergeCell ref="A6:J6"/>
    <mergeCell ref="A7:C7"/>
    <mergeCell ref="D7:E7"/>
    <mergeCell ref="F7:J7"/>
    <mergeCell ref="A8:C8"/>
    <mergeCell ref="D8:E8"/>
    <mergeCell ref="F8:J8"/>
    <mergeCell ref="A9:C9"/>
    <mergeCell ref="D9:E9"/>
    <mergeCell ref="F9:J9"/>
    <mergeCell ref="A11:J11"/>
    <mergeCell ref="A12:C12"/>
    <mergeCell ref="D12:E12"/>
    <mergeCell ref="A13:C13"/>
    <mergeCell ref="D13:E13"/>
    <mergeCell ref="A14:C14"/>
    <mergeCell ref="D14:E14"/>
    <mergeCell ref="A16:J16"/>
    <mergeCell ref="A17:C17"/>
    <mergeCell ref="D17:E17"/>
    <mergeCell ref="F17:G17"/>
    <mergeCell ref="H17:J17"/>
    <mergeCell ref="A18:C18"/>
    <mergeCell ref="D18:E18"/>
    <mergeCell ref="F18:G18"/>
    <mergeCell ref="H18:J18"/>
    <mergeCell ref="A19:C19"/>
    <mergeCell ref="D19:E19"/>
    <mergeCell ref="F19:G19"/>
    <mergeCell ref="H19:J19"/>
    <mergeCell ref="A20:C20"/>
    <mergeCell ref="D20:E20"/>
    <mergeCell ref="F20:G20"/>
    <mergeCell ref="H20:J20"/>
    <mergeCell ref="A21:C21"/>
    <mergeCell ref="D21:E21"/>
    <mergeCell ref="F21:G21"/>
    <mergeCell ref="H21:J21"/>
    <mergeCell ref="A22:J2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0" min="1" style="0" width="14.51"/>
  </cols>
  <sheetData>
    <row r="1" customFormat="false" ht="36" hidden="false" customHeight="true" outlineLevel="0" collapsed="false">
      <c r="A1" s="21" t="s">
        <v>345</v>
      </c>
      <c r="B1" s="21"/>
      <c r="C1" s="21"/>
      <c r="D1" s="21"/>
      <c r="E1" s="21"/>
      <c r="F1" s="21"/>
      <c r="G1" s="21"/>
      <c r="H1" s="21"/>
      <c r="I1" s="21"/>
      <c r="J1" s="21"/>
    </row>
    <row r="2" customFormat="false" ht="31.5" hidden="false" customHeight="true" outlineLevel="0" collapsed="false">
      <c r="A2" s="22" t="s">
        <v>100</v>
      </c>
      <c r="B2" s="22"/>
      <c r="C2" s="8" t="s">
        <v>346</v>
      </c>
      <c r="D2" s="8"/>
      <c r="E2" s="8"/>
      <c r="F2" s="8"/>
      <c r="G2" s="8"/>
      <c r="H2" s="8"/>
      <c r="I2" s="8"/>
      <c r="J2" s="8"/>
    </row>
    <row r="3" customFormat="false" ht="31.5" hidden="false" customHeight="true" outlineLevel="0" collapsed="false">
      <c r="A3" s="22" t="s">
        <v>102</v>
      </c>
      <c r="B3" s="22"/>
      <c r="C3" s="8" t="s">
        <v>347</v>
      </c>
      <c r="D3" s="8"/>
      <c r="E3" s="8"/>
      <c r="F3" s="8"/>
      <c r="G3" s="8"/>
      <c r="H3" s="8"/>
      <c r="I3" s="8"/>
      <c r="J3" s="8"/>
    </row>
    <row r="4" customFormat="false" ht="31.5" hidden="false" customHeight="true" outlineLevel="0" collapsed="false">
      <c r="A4" s="22" t="s">
        <v>104</v>
      </c>
      <c r="B4" s="22"/>
      <c r="C4" s="8" t="s">
        <v>348</v>
      </c>
      <c r="D4" s="8"/>
      <c r="E4" s="8"/>
      <c r="F4" s="8"/>
      <c r="G4" s="8"/>
      <c r="H4" s="8"/>
      <c r="I4" s="8"/>
      <c r="J4" s="8"/>
    </row>
    <row r="5" customFormat="false" ht="9" hidden="false" customHeight="true" outlineLevel="0" collapsed="false"/>
    <row r="6" customFormat="false" ht="24" hidden="false" customHeight="true" outlineLevel="0" collapsed="false">
      <c r="A6" s="3" t="s">
        <v>349</v>
      </c>
      <c r="B6" s="3"/>
      <c r="C6" s="3"/>
      <c r="D6" s="3"/>
      <c r="E6" s="3"/>
      <c r="F6" s="3"/>
      <c r="G6" s="3"/>
      <c r="H6" s="3"/>
      <c r="I6" s="3"/>
      <c r="J6" s="3"/>
    </row>
    <row r="7" customFormat="false" ht="18.75" hidden="false" customHeight="true" outlineLevel="0" collapsed="false">
      <c r="A7" s="13" t="s">
        <v>350</v>
      </c>
      <c r="B7" s="13"/>
      <c r="C7" s="13"/>
      <c r="D7" s="13"/>
      <c r="E7" s="13"/>
      <c r="F7" s="13" t="s">
        <v>351</v>
      </c>
      <c r="G7" s="13"/>
      <c r="H7" s="13"/>
      <c r="I7" s="13"/>
      <c r="J7" s="13"/>
    </row>
    <row r="8" customFormat="false" ht="18.75" hidden="false" customHeight="true" outlineLevel="0" collapsed="false">
      <c r="A8" s="23" t="s">
        <v>352</v>
      </c>
      <c r="B8" s="23"/>
      <c r="C8" s="23"/>
      <c r="D8" s="23"/>
      <c r="E8" s="23"/>
      <c r="F8" s="23" t="s">
        <v>353</v>
      </c>
      <c r="G8" s="23"/>
      <c r="H8" s="23"/>
      <c r="I8" s="23"/>
      <c r="J8" s="23"/>
    </row>
    <row r="9" customFormat="false" ht="18.75" hidden="false" customHeight="true" outlineLevel="0" collapsed="false">
      <c r="A9" s="23"/>
      <c r="B9" s="23"/>
      <c r="C9" s="23"/>
      <c r="D9" s="23"/>
      <c r="E9" s="23"/>
      <c r="F9" s="23"/>
      <c r="G9" s="23"/>
      <c r="H9" s="23"/>
      <c r="I9" s="23"/>
      <c r="J9" s="23"/>
    </row>
    <row r="10" customFormat="false" ht="18.75" hidden="false" customHeight="true" outlineLevel="0" collapsed="false">
      <c r="A10" s="23"/>
      <c r="B10" s="23"/>
      <c r="C10" s="23"/>
      <c r="D10" s="23"/>
      <c r="E10" s="23"/>
      <c r="F10" s="23"/>
      <c r="G10" s="23"/>
      <c r="H10" s="23"/>
      <c r="I10" s="23"/>
      <c r="J10" s="23"/>
    </row>
    <row r="11" customFormat="false" ht="18.75" hidden="false" customHeight="true" outlineLevel="0" collapsed="false">
      <c r="A11" s="23"/>
      <c r="B11" s="23"/>
      <c r="C11" s="23"/>
      <c r="D11" s="23"/>
      <c r="E11" s="23"/>
      <c r="F11" s="23"/>
      <c r="G11" s="23"/>
      <c r="H11" s="23"/>
      <c r="I11" s="23"/>
      <c r="J11" s="23"/>
    </row>
    <row r="12" customFormat="false" ht="18.75" hidden="false" customHeight="true" outlineLevel="0" collapsed="false">
      <c r="A12" s="23"/>
      <c r="B12" s="23"/>
      <c r="C12" s="23"/>
      <c r="D12" s="23"/>
      <c r="E12" s="23"/>
      <c r="F12" s="23"/>
      <c r="G12" s="23"/>
      <c r="H12" s="23"/>
      <c r="I12" s="23"/>
      <c r="J12" s="23"/>
    </row>
    <row r="13" customFormat="false" ht="18.75" hidden="false" customHeight="true" outlineLevel="0" collapsed="false">
      <c r="A13" s="13" t="s">
        <v>354</v>
      </c>
      <c r="B13" s="13"/>
      <c r="C13" s="13"/>
      <c r="D13" s="13"/>
      <c r="E13" s="13"/>
      <c r="F13" s="13" t="s">
        <v>355</v>
      </c>
      <c r="G13" s="13"/>
      <c r="H13" s="13"/>
      <c r="I13" s="13"/>
      <c r="J13" s="13"/>
    </row>
    <row r="14" customFormat="false" ht="18.75" hidden="false" customHeight="true" outlineLevel="0" collapsed="false">
      <c r="A14" s="23" t="s">
        <v>356</v>
      </c>
      <c r="B14" s="23"/>
      <c r="C14" s="23"/>
      <c r="D14" s="23"/>
      <c r="E14" s="23"/>
      <c r="F14" s="23" t="s">
        <v>357</v>
      </c>
      <c r="G14" s="23"/>
      <c r="H14" s="23"/>
      <c r="I14" s="23"/>
      <c r="J14" s="23"/>
    </row>
    <row r="15" customFormat="false" ht="18.75" hidden="false" customHeight="true" outlineLevel="0" collapsed="false">
      <c r="A15" s="23"/>
      <c r="B15" s="23"/>
      <c r="C15" s="23"/>
      <c r="D15" s="23"/>
      <c r="E15" s="23"/>
      <c r="F15" s="23"/>
      <c r="G15" s="23"/>
      <c r="H15" s="23"/>
      <c r="I15" s="23"/>
      <c r="J15" s="23"/>
    </row>
    <row r="16" customFormat="false" ht="18.75" hidden="false" customHeight="true" outlineLevel="0" collapsed="false">
      <c r="A16" s="23"/>
      <c r="B16" s="23"/>
      <c r="C16" s="23"/>
      <c r="D16" s="23"/>
      <c r="E16" s="23"/>
      <c r="F16" s="23"/>
      <c r="G16" s="23"/>
      <c r="H16" s="23"/>
      <c r="I16" s="23"/>
      <c r="J16" s="23"/>
    </row>
    <row r="17" customFormat="false" ht="18.75" hidden="false" customHeight="true" outlineLevel="0" collapsed="false">
      <c r="A17" s="23"/>
      <c r="B17" s="23"/>
      <c r="C17" s="23"/>
      <c r="D17" s="23"/>
      <c r="E17" s="23"/>
      <c r="F17" s="23"/>
      <c r="G17" s="23"/>
      <c r="H17" s="23"/>
      <c r="I17" s="23"/>
      <c r="J17" s="23"/>
    </row>
    <row r="18" customFormat="false" ht="18.75" hidden="false" customHeight="true" outlineLevel="0" collapsed="false">
      <c r="A18" s="23"/>
      <c r="B18" s="23"/>
      <c r="C18" s="23"/>
      <c r="D18" s="23"/>
      <c r="E18" s="23"/>
      <c r="F18" s="23"/>
      <c r="G18" s="23"/>
      <c r="H18" s="23"/>
      <c r="I18" s="23"/>
      <c r="J18" s="23"/>
    </row>
    <row r="20" customFormat="false" ht="24" hidden="false" customHeight="true" outlineLevel="0" collapsed="false">
      <c r="A20" s="3" t="s">
        <v>358</v>
      </c>
      <c r="B20" s="3"/>
      <c r="C20" s="3"/>
      <c r="D20" s="3"/>
      <c r="E20" s="3"/>
      <c r="F20" s="3"/>
      <c r="G20" s="3"/>
      <c r="H20" s="3"/>
      <c r="I20" s="3"/>
      <c r="J20" s="3"/>
    </row>
    <row r="21" customFormat="false" ht="21.75" hidden="false" customHeight="true" outlineLevel="0" collapsed="false">
      <c r="A21" s="12"/>
      <c r="B21" s="12"/>
      <c r="C21" s="29" t="s">
        <v>359</v>
      </c>
      <c r="D21" s="29"/>
      <c r="E21" s="29"/>
      <c r="F21" s="29"/>
      <c r="G21" s="29" t="s">
        <v>360</v>
      </c>
      <c r="H21" s="29"/>
      <c r="I21" s="29"/>
      <c r="J21" s="29"/>
    </row>
    <row r="22" customFormat="false" ht="51.75" hidden="false" customHeight="true" outlineLevel="0" collapsed="false">
      <c r="A22" s="17" t="s">
        <v>361</v>
      </c>
      <c r="B22" s="17"/>
      <c r="C22" s="27" t="s">
        <v>362</v>
      </c>
      <c r="D22" s="27"/>
      <c r="E22" s="27"/>
      <c r="F22" s="27"/>
      <c r="G22" s="27" t="s">
        <v>363</v>
      </c>
      <c r="H22" s="27"/>
      <c r="I22" s="27"/>
      <c r="J22" s="27"/>
    </row>
    <row r="23" customFormat="false" ht="51.75" hidden="false" customHeight="true" outlineLevel="0" collapsed="false">
      <c r="A23" s="17" t="s">
        <v>364</v>
      </c>
      <c r="B23" s="17"/>
      <c r="C23" s="27" t="s">
        <v>365</v>
      </c>
      <c r="D23" s="27"/>
      <c r="E23" s="27"/>
      <c r="F23" s="27"/>
      <c r="G23" s="27" t="s">
        <v>366</v>
      </c>
      <c r="H23" s="27"/>
      <c r="I23" s="27"/>
      <c r="J23" s="27"/>
    </row>
    <row r="24" customFormat="false" ht="30" hidden="false" customHeight="true" outlineLevel="0" collapsed="false">
      <c r="A24" s="15" t="s">
        <v>367</v>
      </c>
      <c r="B24" s="15"/>
      <c r="C24" s="15"/>
      <c r="D24" s="15"/>
      <c r="E24" s="15"/>
      <c r="F24" s="15"/>
      <c r="G24" s="15"/>
      <c r="H24" s="15"/>
      <c r="I24" s="15"/>
      <c r="J24" s="15"/>
    </row>
  </sheetData>
  <mergeCells count="27">
    <mergeCell ref="A1:J1"/>
    <mergeCell ref="A2:B2"/>
    <mergeCell ref="C2:J2"/>
    <mergeCell ref="A3:B3"/>
    <mergeCell ref="C3:J3"/>
    <mergeCell ref="A4:B4"/>
    <mergeCell ref="C4:J4"/>
    <mergeCell ref="A6:J6"/>
    <mergeCell ref="A7:E7"/>
    <mergeCell ref="F7:J7"/>
    <mergeCell ref="A8:E12"/>
    <mergeCell ref="F8:J12"/>
    <mergeCell ref="A13:E13"/>
    <mergeCell ref="F13:J13"/>
    <mergeCell ref="A14:E18"/>
    <mergeCell ref="F14:J18"/>
    <mergeCell ref="A20:J20"/>
    <mergeCell ref="A21:B21"/>
    <mergeCell ref="C21:F21"/>
    <mergeCell ref="G21:J21"/>
    <mergeCell ref="A22:B22"/>
    <mergeCell ref="C22:F22"/>
    <mergeCell ref="G22:J22"/>
    <mergeCell ref="A23:B23"/>
    <mergeCell ref="C23:F23"/>
    <mergeCell ref="G23:J23"/>
    <mergeCell ref="A24:J2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9" min="1" style="0" width="16"/>
  </cols>
  <sheetData>
    <row r="1" customFormat="false" ht="36" hidden="false" customHeight="true" outlineLevel="0" collapsed="false">
      <c r="A1" s="21" t="s">
        <v>368</v>
      </c>
      <c r="B1" s="21"/>
      <c r="C1" s="21"/>
      <c r="D1" s="21"/>
      <c r="E1" s="21"/>
      <c r="F1" s="21"/>
      <c r="G1" s="21"/>
      <c r="H1" s="21"/>
      <c r="I1" s="21"/>
    </row>
    <row r="2" customFormat="false" ht="31.5" hidden="false" customHeight="true" outlineLevel="0" collapsed="false">
      <c r="A2" s="22" t="s">
        <v>100</v>
      </c>
      <c r="B2" s="22"/>
      <c r="C2" s="8" t="s">
        <v>369</v>
      </c>
      <c r="D2" s="8"/>
      <c r="E2" s="8"/>
      <c r="F2" s="8"/>
      <c r="G2" s="8"/>
      <c r="H2" s="8"/>
      <c r="I2" s="8"/>
    </row>
    <row r="3" customFormat="false" ht="31.5" hidden="false" customHeight="true" outlineLevel="0" collapsed="false">
      <c r="A3" s="22" t="s">
        <v>102</v>
      </c>
      <c r="B3" s="22"/>
      <c r="C3" s="8" t="s">
        <v>370</v>
      </c>
      <c r="D3" s="8"/>
      <c r="E3" s="8"/>
      <c r="F3" s="8"/>
      <c r="G3" s="8"/>
      <c r="H3" s="8"/>
      <c r="I3" s="8"/>
    </row>
    <row r="4" customFormat="false" ht="31.5" hidden="false" customHeight="true" outlineLevel="0" collapsed="false">
      <c r="A4" s="22" t="s">
        <v>104</v>
      </c>
      <c r="B4" s="22"/>
      <c r="C4" s="8" t="s">
        <v>371</v>
      </c>
      <c r="D4" s="8"/>
      <c r="E4" s="8"/>
      <c r="F4" s="8"/>
      <c r="G4" s="8"/>
      <c r="H4" s="8"/>
      <c r="I4" s="8"/>
    </row>
    <row r="5" customFormat="false" ht="9" hidden="false" customHeight="true" outlineLevel="0" collapsed="false"/>
    <row r="6" customFormat="false" ht="24" hidden="false" customHeight="true" outlineLevel="0" collapsed="false">
      <c r="A6" s="3" t="s">
        <v>372</v>
      </c>
      <c r="B6" s="3"/>
      <c r="C6" s="3"/>
      <c r="D6" s="3"/>
      <c r="E6" s="3"/>
      <c r="F6" s="3"/>
      <c r="G6" s="3"/>
      <c r="H6" s="3"/>
      <c r="I6" s="3"/>
    </row>
    <row r="7" customFormat="false" ht="19.5" hidden="false" customHeight="true" outlineLevel="0" collapsed="false">
      <c r="A7" s="13" t="s">
        <v>373</v>
      </c>
      <c r="B7" s="13"/>
      <c r="C7" s="13"/>
      <c r="D7" s="13" t="s">
        <v>374</v>
      </c>
      <c r="E7" s="13"/>
      <c r="F7" s="13"/>
      <c r="G7" s="13" t="s">
        <v>375</v>
      </c>
      <c r="H7" s="13"/>
      <c r="I7" s="13"/>
    </row>
    <row r="8" customFormat="false" ht="19.5" hidden="false" customHeight="true" outlineLevel="0" collapsed="false">
      <c r="A8" s="23" t="s">
        <v>376</v>
      </c>
      <c r="B8" s="23"/>
      <c r="C8" s="23"/>
      <c r="D8" s="23" t="s">
        <v>377</v>
      </c>
      <c r="E8" s="23"/>
      <c r="F8" s="23"/>
      <c r="G8" s="23" t="s">
        <v>378</v>
      </c>
      <c r="H8" s="23"/>
      <c r="I8" s="23"/>
    </row>
    <row r="9" customFormat="false" ht="19.5" hidden="false" customHeight="true" outlineLevel="0" collapsed="false">
      <c r="A9" s="23"/>
      <c r="B9" s="23"/>
      <c r="C9" s="23"/>
      <c r="D9" s="23"/>
      <c r="E9" s="23"/>
      <c r="F9" s="23"/>
      <c r="G9" s="23"/>
      <c r="H9" s="23"/>
      <c r="I9" s="23"/>
    </row>
    <row r="10" customFormat="false" ht="19.5" hidden="false" customHeight="true" outlineLevel="0" collapsed="false">
      <c r="A10" s="23"/>
      <c r="B10" s="23"/>
      <c r="C10" s="23"/>
      <c r="D10" s="23"/>
      <c r="E10" s="23"/>
      <c r="F10" s="23"/>
      <c r="G10" s="23"/>
      <c r="H10" s="23"/>
      <c r="I10" s="23"/>
    </row>
    <row r="11" customFormat="false" ht="19.5" hidden="false" customHeight="true" outlineLevel="0" collapsed="false">
      <c r="A11" s="23"/>
      <c r="B11" s="23"/>
      <c r="C11" s="23"/>
      <c r="D11" s="23"/>
      <c r="E11" s="23"/>
      <c r="F11" s="23"/>
      <c r="G11" s="23"/>
      <c r="H11" s="23"/>
      <c r="I11" s="23"/>
    </row>
    <row r="12" customFormat="false" ht="19.5" hidden="false" customHeight="true" outlineLevel="0" collapsed="false">
      <c r="A12" s="23"/>
      <c r="B12" s="23"/>
      <c r="C12" s="23"/>
      <c r="D12" s="23"/>
      <c r="E12" s="23"/>
      <c r="F12" s="23"/>
      <c r="G12" s="23"/>
      <c r="H12" s="23"/>
      <c r="I12" s="23"/>
    </row>
    <row r="13" customFormat="false" ht="19.5" hidden="false" customHeight="true" outlineLevel="0" collapsed="false">
      <c r="A13" s="23"/>
      <c r="B13" s="23"/>
      <c r="C13" s="23"/>
      <c r="D13" s="23"/>
      <c r="E13" s="23"/>
      <c r="F13" s="23"/>
      <c r="G13" s="23"/>
      <c r="H13" s="23"/>
      <c r="I13" s="23"/>
    </row>
    <row r="14" customFormat="false" ht="19.5" hidden="false" customHeight="true" outlineLevel="0" collapsed="false">
      <c r="A14" s="23"/>
      <c r="B14" s="23"/>
      <c r="C14" s="23"/>
      <c r="D14" s="23"/>
      <c r="E14" s="23"/>
      <c r="F14" s="23"/>
      <c r="G14" s="23"/>
      <c r="H14" s="23"/>
      <c r="I14" s="23"/>
    </row>
    <row r="15" customFormat="false" ht="19.5" hidden="false" customHeight="true" outlineLevel="0" collapsed="false">
      <c r="A15" s="23"/>
      <c r="B15" s="23"/>
      <c r="C15" s="23"/>
      <c r="D15" s="23"/>
      <c r="E15" s="23"/>
      <c r="F15" s="23"/>
      <c r="G15" s="23"/>
      <c r="H15" s="23"/>
      <c r="I15" s="23"/>
    </row>
    <row r="16" customFormat="false" ht="19.5" hidden="false" customHeight="true" outlineLevel="0" collapsed="false">
      <c r="A16" s="23"/>
      <c r="B16" s="23"/>
      <c r="C16" s="23"/>
      <c r="D16" s="23"/>
      <c r="E16" s="23"/>
      <c r="F16" s="23"/>
      <c r="G16" s="23"/>
      <c r="H16" s="23"/>
      <c r="I16" s="23"/>
    </row>
    <row r="18" customFormat="false" ht="24" hidden="false" customHeight="true" outlineLevel="0" collapsed="false">
      <c r="A18" s="3" t="s">
        <v>379</v>
      </c>
      <c r="B18" s="3"/>
      <c r="C18" s="3"/>
      <c r="D18" s="3"/>
      <c r="E18" s="3"/>
      <c r="F18" s="3"/>
      <c r="G18" s="3"/>
      <c r="H18" s="3"/>
      <c r="I18" s="3"/>
    </row>
    <row r="19" customFormat="false" ht="60" hidden="false" customHeight="true" outlineLevel="0" collapsed="false">
      <c r="A19" s="4" t="s">
        <v>380</v>
      </c>
      <c r="B19" s="4"/>
      <c r="C19" s="4"/>
      <c r="D19" s="23" t="s">
        <v>381</v>
      </c>
      <c r="E19" s="23"/>
      <c r="F19" s="23"/>
      <c r="G19" s="23"/>
      <c r="H19" s="23"/>
      <c r="I19" s="23"/>
    </row>
    <row r="20" customFormat="false" ht="30" hidden="false" customHeight="true" outlineLevel="0" collapsed="false">
      <c r="A20" s="15" t="s">
        <v>382</v>
      </c>
      <c r="B20" s="15"/>
      <c r="C20" s="15"/>
      <c r="D20" s="15"/>
      <c r="E20" s="15"/>
      <c r="F20" s="15"/>
      <c r="G20" s="15"/>
      <c r="H20" s="15"/>
      <c r="I20" s="15"/>
    </row>
  </sheetData>
  <mergeCells count="18">
    <mergeCell ref="A1:I1"/>
    <mergeCell ref="A2:B2"/>
    <mergeCell ref="C2:I2"/>
    <mergeCell ref="A3:B3"/>
    <mergeCell ref="C3:I3"/>
    <mergeCell ref="A4:B4"/>
    <mergeCell ref="C4:I4"/>
    <mergeCell ref="A6:I6"/>
    <mergeCell ref="A7:C7"/>
    <mergeCell ref="D7:F7"/>
    <mergeCell ref="G7:I7"/>
    <mergeCell ref="A8:C16"/>
    <mergeCell ref="D8:F16"/>
    <mergeCell ref="G8:I16"/>
    <mergeCell ref="A18:I18"/>
    <mergeCell ref="A19:C19"/>
    <mergeCell ref="D19:I19"/>
    <mergeCell ref="A20:I2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10" min="2" style="0" width="14.51"/>
  </cols>
  <sheetData>
    <row r="1" customFormat="false" ht="36" hidden="false" customHeight="true" outlineLevel="0" collapsed="false">
      <c r="A1" s="21" t="s">
        <v>383</v>
      </c>
      <c r="B1" s="21"/>
      <c r="C1" s="21"/>
      <c r="D1" s="21"/>
      <c r="E1" s="21"/>
      <c r="F1" s="21"/>
      <c r="G1" s="21"/>
      <c r="H1" s="21"/>
      <c r="I1" s="21"/>
      <c r="J1" s="21"/>
    </row>
    <row r="2" customFormat="false" ht="31.5" hidden="false" customHeight="true" outlineLevel="0" collapsed="false">
      <c r="A2" s="22" t="s">
        <v>100</v>
      </c>
      <c r="B2" s="22"/>
      <c r="C2" s="8" t="s">
        <v>384</v>
      </c>
      <c r="D2" s="8"/>
      <c r="E2" s="8"/>
      <c r="F2" s="8"/>
      <c r="G2" s="8"/>
      <c r="H2" s="8"/>
      <c r="I2" s="8"/>
      <c r="J2" s="8"/>
    </row>
    <row r="3" customFormat="false" ht="31.5" hidden="false" customHeight="true" outlineLevel="0" collapsed="false">
      <c r="A3" s="22" t="s">
        <v>102</v>
      </c>
      <c r="B3" s="22"/>
      <c r="C3" s="8" t="s">
        <v>385</v>
      </c>
      <c r="D3" s="8"/>
      <c r="E3" s="8"/>
      <c r="F3" s="8"/>
      <c r="G3" s="8"/>
      <c r="H3" s="8"/>
      <c r="I3" s="8"/>
      <c r="J3" s="8"/>
    </row>
    <row r="4" customFormat="false" ht="31.5" hidden="false" customHeight="true" outlineLevel="0" collapsed="false">
      <c r="A4" s="22" t="s">
        <v>104</v>
      </c>
      <c r="B4" s="22"/>
      <c r="C4" s="8" t="s">
        <v>386</v>
      </c>
      <c r="D4" s="8"/>
      <c r="E4" s="8"/>
      <c r="F4" s="8"/>
      <c r="G4" s="8"/>
      <c r="H4" s="8"/>
      <c r="I4" s="8"/>
      <c r="J4" s="8"/>
    </row>
    <row r="5" customFormat="false" ht="9" hidden="false" customHeight="true" outlineLevel="0" collapsed="false"/>
    <row r="6" customFormat="false" ht="24" hidden="false" customHeight="true" outlineLevel="0" collapsed="false">
      <c r="A6" s="3" t="s">
        <v>387</v>
      </c>
      <c r="B6" s="3"/>
      <c r="C6" s="3"/>
      <c r="D6" s="3"/>
      <c r="E6" s="3"/>
      <c r="F6" s="3"/>
      <c r="G6" s="3"/>
      <c r="H6" s="3"/>
      <c r="I6" s="3"/>
      <c r="J6" s="3"/>
    </row>
    <row r="7" customFormat="false" ht="21.75" hidden="false" customHeight="true" outlineLevel="0" collapsed="false">
      <c r="A7" s="12" t="s">
        <v>388</v>
      </c>
      <c r="B7" s="12"/>
      <c r="C7" s="12" t="s">
        <v>389</v>
      </c>
      <c r="D7" s="12"/>
      <c r="E7" s="12"/>
      <c r="F7" s="12"/>
      <c r="G7" s="12" t="s">
        <v>390</v>
      </c>
      <c r="H7" s="12"/>
      <c r="I7" s="12"/>
      <c r="J7" s="29" t="s">
        <v>391</v>
      </c>
    </row>
    <row r="8" customFormat="false" ht="25.5" hidden="false" customHeight="true" outlineLevel="0" collapsed="false">
      <c r="A8" s="13" t="s">
        <v>392</v>
      </c>
      <c r="B8" s="13"/>
      <c r="C8" s="23" t="s">
        <v>393</v>
      </c>
      <c r="D8" s="23"/>
      <c r="E8" s="23"/>
      <c r="F8" s="23"/>
      <c r="G8" s="23" t="s">
        <v>394</v>
      </c>
      <c r="H8" s="23"/>
      <c r="I8" s="23"/>
      <c r="J8" s="43" t="s">
        <v>395</v>
      </c>
    </row>
    <row r="9" customFormat="false" ht="25.5" hidden="false" customHeight="true" outlineLevel="0" collapsed="false">
      <c r="A9" s="10"/>
      <c r="B9" s="10"/>
      <c r="C9" s="30"/>
      <c r="D9" s="30"/>
      <c r="E9" s="30"/>
      <c r="F9" s="30"/>
      <c r="G9" s="30"/>
      <c r="H9" s="30"/>
      <c r="I9" s="30"/>
      <c r="J9" s="44"/>
    </row>
    <row r="10" customFormat="false" ht="25.5" hidden="false" customHeight="true" outlineLevel="0" collapsed="false">
      <c r="A10" s="13" t="s">
        <v>396</v>
      </c>
      <c r="B10" s="13"/>
      <c r="C10" s="30"/>
      <c r="D10" s="30"/>
      <c r="E10" s="30"/>
      <c r="F10" s="30"/>
      <c r="G10" s="30"/>
      <c r="H10" s="30"/>
      <c r="I10" s="30"/>
      <c r="J10" s="44"/>
    </row>
    <row r="11" customFormat="false" ht="25.5" hidden="false" customHeight="true" outlineLevel="0" collapsed="false">
      <c r="A11" s="10"/>
      <c r="B11" s="10"/>
      <c r="C11" s="30"/>
      <c r="D11" s="30"/>
      <c r="E11" s="30"/>
      <c r="F11" s="30"/>
      <c r="G11" s="30"/>
      <c r="H11" s="30"/>
      <c r="I11" s="30"/>
      <c r="J11" s="44"/>
    </row>
    <row r="12" customFormat="false" ht="25.5" hidden="false" customHeight="true" outlineLevel="0" collapsed="false">
      <c r="A12" s="13" t="s">
        <v>397</v>
      </c>
      <c r="B12" s="13"/>
      <c r="C12" s="30"/>
      <c r="D12" s="30"/>
      <c r="E12" s="30"/>
      <c r="F12" s="30"/>
      <c r="G12" s="30"/>
      <c r="H12" s="30"/>
      <c r="I12" s="30"/>
      <c r="J12" s="44"/>
    </row>
    <row r="13" customFormat="false" ht="25.5" hidden="false" customHeight="true" outlineLevel="0" collapsed="false">
      <c r="A13" s="10"/>
      <c r="B13" s="10"/>
      <c r="C13" s="30"/>
      <c r="D13" s="30"/>
      <c r="E13" s="30"/>
      <c r="F13" s="30"/>
      <c r="G13" s="30"/>
      <c r="H13" s="30"/>
      <c r="I13" s="30"/>
      <c r="J13" s="44"/>
    </row>
    <row r="14" customFormat="false" ht="25.5" hidden="false" customHeight="true" outlineLevel="0" collapsed="false">
      <c r="A14" s="13" t="s">
        <v>398</v>
      </c>
      <c r="B14" s="13"/>
      <c r="C14" s="30"/>
      <c r="D14" s="30"/>
      <c r="E14" s="30"/>
      <c r="F14" s="30"/>
      <c r="G14" s="30"/>
      <c r="H14" s="30"/>
      <c r="I14" s="30"/>
      <c r="J14" s="44"/>
    </row>
    <row r="15" customFormat="false" ht="25.5" hidden="false" customHeight="true" outlineLevel="0" collapsed="false">
      <c r="A15" s="10"/>
      <c r="B15" s="10"/>
      <c r="C15" s="30"/>
      <c r="D15" s="30"/>
      <c r="E15" s="30"/>
      <c r="F15" s="30"/>
      <c r="G15" s="30"/>
      <c r="H15" s="30"/>
      <c r="I15" s="30"/>
      <c r="J15" s="44"/>
    </row>
    <row r="17" customFormat="false" ht="33.75" hidden="false" customHeight="true" outlineLevel="0" collapsed="false">
      <c r="A17" s="4" t="s">
        <v>399</v>
      </c>
      <c r="B17" s="4"/>
      <c r="C17" s="23" t="s">
        <v>400</v>
      </c>
      <c r="D17" s="23"/>
      <c r="E17" s="23"/>
      <c r="F17" s="23"/>
      <c r="G17" s="23"/>
      <c r="H17" s="23"/>
      <c r="I17" s="23"/>
      <c r="J17" s="23"/>
    </row>
    <row r="18" customFormat="false" ht="30" hidden="false" customHeight="true" outlineLevel="0" collapsed="false">
      <c r="A18" s="15" t="s">
        <v>401</v>
      </c>
      <c r="B18" s="15"/>
      <c r="C18" s="15"/>
      <c r="D18" s="15"/>
      <c r="E18" s="15"/>
      <c r="F18" s="15"/>
      <c r="G18" s="15"/>
      <c r="H18" s="15"/>
      <c r="I18" s="15"/>
      <c r="J18" s="15"/>
    </row>
  </sheetData>
  <mergeCells count="38">
    <mergeCell ref="A1:J1"/>
    <mergeCell ref="A2:B2"/>
    <mergeCell ref="C2:J2"/>
    <mergeCell ref="A3:B3"/>
    <mergeCell ref="C3:J3"/>
    <mergeCell ref="A4:B4"/>
    <mergeCell ref="C4:J4"/>
    <mergeCell ref="A6:J6"/>
    <mergeCell ref="A7:B7"/>
    <mergeCell ref="C7:F7"/>
    <mergeCell ref="G7:I7"/>
    <mergeCell ref="A8:B8"/>
    <mergeCell ref="C8:F8"/>
    <mergeCell ref="G8:I8"/>
    <mergeCell ref="A9:B9"/>
    <mergeCell ref="C9:F9"/>
    <mergeCell ref="G9:I9"/>
    <mergeCell ref="A10:B10"/>
    <mergeCell ref="C10:F10"/>
    <mergeCell ref="G10:I10"/>
    <mergeCell ref="A11:B11"/>
    <mergeCell ref="C11:F11"/>
    <mergeCell ref="G11:I11"/>
    <mergeCell ref="A12:B12"/>
    <mergeCell ref="C12:F12"/>
    <mergeCell ref="G12:I12"/>
    <mergeCell ref="A13:B13"/>
    <mergeCell ref="C13:F13"/>
    <mergeCell ref="G13:I13"/>
    <mergeCell ref="A14:B14"/>
    <mergeCell ref="C14:F14"/>
    <mergeCell ref="G14:I14"/>
    <mergeCell ref="A15:B15"/>
    <mergeCell ref="C15:F15"/>
    <mergeCell ref="G15:I15"/>
    <mergeCell ref="A17:B17"/>
    <mergeCell ref="C17:J17"/>
    <mergeCell ref="A18:J1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10" min="2" style="0" width="14.51"/>
  </cols>
  <sheetData>
    <row r="1" customFormat="false" ht="36" hidden="false" customHeight="true" outlineLevel="0" collapsed="false">
      <c r="A1" s="21" t="s">
        <v>402</v>
      </c>
      <c r="B1" s="21"/>
      <c r="C1" s="21"/>
      <c r="D1" s="21"/>
      <c r="E1" s="21"/>
      <c r="F1" s="21"/>
      <c r="G1" s="21"/>
      <c r="H1" s="21"/>
      <c r="I1" s="21"/>
      <c r="J1" s="21"/>
    </row>
    <row r="2" customFormat="false" ht="31.5" hidden="false" customHeight="true" outlineLevel="0" collapsed="false">
      <c r="A2" s="22" t="s">
        <v>100</v>
      </c>
      <c r="B2" s="22"/>
      <c r="C2" s="8" t="s">
        <v>403</v>
      </c>
      <c r="D2" s="8"/>
      <c r="E2" s="8"/>
      <c r="F2" s="8"/>
      <c r="G2" s="8"/>
      <c r="H2" s="8"/>
      <c r="I2" s="8"/>
      <c r="J2" s="8"/>
    </row>
    <row r="3" customFormat="false" ht="31.5" hidden="false" customHeight="true" outlineLevel="0" collapsed="false">
      <c r="A3" s="22" t="s">
        <v>102</v>
      </c>
      <c r="B3" s="22"/>
      <c r="C3" s="8" t="s">
        <v>404</v>
      </c>
      <c r="D3" s="8"/>
      <c r="E3" s="8"/>
      <c r="F3" s="8"/>
      <c r="G3" s="8"/>
      <c r="H3" s="8"/>
      <c r="I3" s="8"/>
      <c r="J3" s="8"/>
    </row>
    <row r="4" customFormat="false" ht="31.5" hidden="false" customHeight="true" outlineLevel="0" collapsed="false">
      <c r="A4" s="22" t="s">
        <v>104</v>
      </c>
      <c r="B4" s="22"/>
      <c r="C4" s="8" t="s">
        <v>405</v>
      </c>
      <c r="D4" s="8"/>
      <c r="E4" s="8"/>
      <c r="F4" s="8"/>
      <c r="G4" s="8"/>
      <c r="H4" s="8"/>
      <c r="I4" s="8"/>
      <c r="J4" s="8"/>
    </row>
    <row r="5" customFormat="false" ht="9" hidden="false" customHeight="true" outlineLevel="0" collapsed="false"/>
    <row r="6" customFormat="false" ht="24" hidden="false" customHeight="true" outlineLevel="0" collapsed="false">
      <c r="A6" s="3" t="s">
        <v>406</v>
      </c>
      <c r="B6" s="3"/>
      <c r="C6" s="3"/>
      <c r="D6" s="3"/>
      <c r="E6" s="3"/>
      <c r="F6" s="3"/>
      <c r="G6" s="3"/>
      <c r="H6" s="3"/>
      <c r="I6" s="3"/>
      <c r="J6" s="3"/>
    </row>
    <row r="7" customFormat="false" ht="21.75" hidden="false" customHeight="true" outlineLevel="0" collapsed="false">
      <c r="A7" s="12" t="s">
        <v>407</v>
      </c>
      <c r="B7" s="12"/>
      <c r="C7" s="12" t="s">
        <v>408</v>
      </c>
      <c r="D7" s="12"/>
      <c r="E7" s="12"/>
      <c r="F7" s="12" t="s">
        <v>409</v>
      </c>
      <c r="G7" s="12"/>
      <c r="H7" s="12" t="s">
        <v>410</v>
      </c>
      <c r="I7" s="12"/>
      <c r="J7" s="12"/>
    </row>
    <row r="8" customFormat="false" ht="33.75" hidden="false" customHeight="true" outlineLevel="0" collapsed="false">
      <c r="A8" s="13" t="s">
        <v>411</v>
      </c>
      <c r="B8" s="13"/>
      <c r="C8" s="33" t="s">
        <v>412</v>
      </c>
      <c r="D8" s="33"/>
      <c r="E8" s="33"/>
      <c r="F8" s="45"/>
      <c r="G8" s="45"/>
      <c r="H8" s="30"/>
      <c r="I8" s="30"/>
      <c r="J8" s="30"/>
    </row>
    <row r="9" customFormat="false" ht="33.75" hidden="false" customHeight="true" outlineLevel="0" collapsed="false">
      <c r="A9" s="13" t="s">
        <v>413</v>
      </c>
      <c r="B9" s="13"/>
      <c r="C9" s="33" t="s">
        <v>414</v>
      </c>
      <c r="D9" s="33"/>
      <c r="E9" s="33"/>
      <c r="F9" s="45"/>
      <c r="G9" s="45"/>
      <c r="H9" s="30"/>
      <c r="I9" s="30"/>
      <c r="J9" s="30"/>
    </row>
    <row r="10" customFormat="false" ht="33.75" hidden="false" customHeight="true" outlineLevel="0" collapsed="false">
      <c r="A10" s="13" t="s">
        <v>415</v>
      </c>
      <c r="B10" s="13"/>
      <c r="C10" s="33" t="s">
        <v>416</v>
      </c>
      <c r="D10" s="33"/>
      <c r="E10" s="33"/>
      <c r="F10" s="45"/>
      <c r="G10" s="45"/>
      <c r="H10" s="30"/>
      <c r="I10" s="30"/>
      <c r="J10" s="30"/>
    </row>
    <row r="11" customFormat="false" ht="33.75" hidden="false" customHeight="true" outlineLevel="0" collapsed="false">
      <c r="A11" s="13" t="s">
        <v>417</v>
      </c>
      <c r="B11" s="13"/>
      <c r="C11" s="33" t="s">
        <v>418</v>
      </c>
      <c r="D11" s="33"/>
      <c r="E11" s="33"/>
      <c r="F11" s="45"/>
      <c r="G11" s="45"/>
      <c r="H11" s="30"/>
      <c r="I11" s="30"/>
      <c r="J11" s="30"/>
    </row>
    <row r="12" customFormat="false" ht="33.75" hidden="false" customHeight="true" outlineLevel="0" collapsed="false">
      <c r="A12" s="13" t="s">
        <v>419</v>
      </c>
      <c r="B12" s="13"/>
      <c r="C12" s="33" t="s">
        <v>420</v>
      </c>
      <c r="D12" s="33"/>
      <c r="E12" s="33"/>
      <c r="F12" s="45"/>
      <c r="G12" s="45"/>
      <c r="H12" s="30"/>
      <c r="I12" s="30"/>
      <c r="J12" s="30"/>
    </row>
    <row r="14" customFormat="false" ht="39.75" hidden="false" customHeight="true" outlineLevel="0" collapsed="false">
      <c r="A14" s="4" t="s">
        <v>421</v>
      </c>
      <c r="B14" s="4"/>
      <c r="C14" s="23" t="s">
        <v>422</v>
      </c>
      <c r="D14" s="23"/>
      <c r="E14" s="23"/>
      <c r="F14" s="23"/>
      <c r="G14" s="23"/>
      <c r="H14" s="23"/>
      <c r="I14" s="23"/>
      <c r="J14" s="23"/>
    </row>
    <row r="15" customFormat="false" ht="30" hidden="false" customHeight="true" outlineLevel="0" collapsed="false">
      <c r="A15" s="15" t="s">
        <v>423</v>
      </c>
      <c r="B15" s="15"/>
      <c r="C15" s="15"/>
      <c r="D15" s="15"/>
      <c r="E15" s="15"/>
      <c r="F15" s="15"/>
      <c r="G15" s="15"/>
      <c r="H15" s="15"/>
      <c r="I15" s="15"/>
      <c r="J15" s="15"/>
    </row>
  </sheetData>
  <mergeCells count="35">
    <mergeCell ref="A1:J1"/>
    <mergeCell ref="A2:B2"/>
    <mergeCell ref="C2:J2"/>
    <mergeCell ref="A3:B3"/>
    <mergeCell ref="C3:J3"/>
    <mergeCell ref="A4:B4"/>
    <mergeCell ref="C4:J4"/>
    <mergeCell ref="A6:J6"/>
    <mergeCell ref="A7:B7"/>
    <mergeCell ref="C7:E7"/>
    <mergeCell ref="F7:G7"/>
    <mergeCell ref="H7:J7"/>
    <mergeCell ref="A8:B8"/>
    <mergeCell ref="C8:E8"/>
    <mergeCell ref="F8:G8"/>
    <mergeCell ref="H8:J8"/>
    <mergeCell ref="A9:B9"/>
    <mergeCell ref="C9:E9"/>
    <mergeCell ref="F9:G9"/>
    <mergeCell ref="H9:J9"/>
    <mergeCell ref="A10:B10"/>
    <mergeCell ref="C10:E10"/>
    <mergeCell ref="F10:G10"/>
    <mergeCell ref="H10:J10"/>
    <mergeCell ref="A11:B11"/>
    <mergeCell ref="C11:E11"/>
    <mergeCell ref="F11:G11"/>
    <mergeCell ref="H11:J11"/>
    <mergeCell ref="A12:B12"/>
    <mergeCell ref="C12:E12"/>
    <mergeCell ref="F12:G12"/>
    <mergeCell ref="H12:J12"/>
    <mergeCell ref="A14:B14"/>
    <mergeCell ref="C14:J14"/>
    <mergeCell ref="A15:J1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10" min="2" style="0" width="14.51"/>
  </cols>
  <sheetData>
    <row r="1" customFormat="false" ht="36" hidden="false" customHeight="true" outlineLevel="0" collapsed="false">
      <c r="A1" s="21" t="s">
        <v>424</v>
      </c>
      <c r="B1" s="21"/>
      <c r="C1" s="21"/>
      <c r="D1" s="21"/>
      <c r="E1" s="21"/>
      <c r="F1" s="21"/>
      <c r="G1" s="21"/>
      <c r="H1" s="21"/>
      <c r="I1" s="21"/>
      <c r="J1" s="21"/>
    </row>
    <row r="2" customFormat="false" ht="31.5" hidden="false" customHeight="true" outlineLevel="0" collapsed="false">
      <c r="A2" s="22" t="s">
        <v>100</v>
      </c>
      <c r="B2" s="22"/>
      <c r="C2" s="8" t="s">
        <v>425</v>
      </c>
      <c r="D2" s="8"/>
      <c r="E2" s="8"/>
      <c r="F2" s="8"/>
      <c r="G2" s="8"/>
      <c r="H2" s="8"/>
      <c r="I2" s="8"/>
      <c r="J2" s="8"/>
    </row>
    <row r="3" customFormat="false" ht="31.5" hidden="false" customHeight="true" outlineLevel="0" collapsed="false">
      <c r="A3" s="22" t="s">
        <v>102</v>
      </c>
      <c r="B3" s="22"/>
      <c r="C3" s="8" t="s">
        <v>426</v>
      </c>
      <c r="D3" s="8"/>
      <c r="E3" s="8"/>
      <c r="F3" s="8"/>
      <c r="G3" s="8"/>
      <c r="H3" s="8"/>
      <c r="I3" s="8"/>
      <c r="J3" s="8"/>
    </row>
    <row r="4" customFormat="false" ht="31.5" hidden="false" customHeight="true" outlineLevel="0" collapsed="false">
      <c r="A4" s="22" t="s">
        <v>104</v>
      </c>
      <c r="B4" s="22"/>
      <c r="C4" s="8" t="s">
        <v>427</v>
      </c>
      <c r="D4" s="8"/>
      <c r="E4" s="8"/>
      <c r="F4" s="8"/>
      <c r="G4" s="8"/>
      <c r="H4" s="8"/>
      <c r="I4" s="8"/>
      <c r="J4" s="8"/>
    </row>
    <row r="5" customFormat="false" ht="9" hidden="false" customHeight="true" outlineLevel="0" collapsed="false"/>
    <row r="6" customFormat="false" ht="24" hidden="false" customHeight="true" outlineLevel="0" collapsed="false">
      <c r="A6" s="46" t="s">
        <v>428</v>
      </c>
      <c r="B6" s="46"/>
      <c r="C6" s="46"/>
      <c r="D6" s="46"/>
      <c r="E6" s="46"/>
      <c r="F6" s="46"/>
      <c r="G6" s="46"/>
      <c r="H6" s="46"/>
      <c r="I6" s="46"/>
      <c r="J6" s="46"/>
    </row>
    <row r="7" customFormat="false" ht="21.75" hidden="false" customHeight="true" outlineLevel="0" collapsed="false">
      <c r="A7" s="12" t="s">
        <v>429</v>
      </c>
      <c r="B7" s="12"/>
      <c r="C7" s="12"/>
      <c r="D7" s="12" t="s">
        <v>430</v>
      </c>
      <c r="E7" s="12"/>
      <c r="F7" s="12" t="s">
        <v>431</v>
      </c>
      <c r="G7" s="12"/>
      <c r="H7" s="12" t="s">
        <v>432</v>
      </c>
      <c r="I7" s="12"/>
      <c r="J7" s="12"/>
    </row>
    <row r="8" customFormat="false" ht="25.5" hidden="false" customHeight="true" outlineLevel="0" collapsed="false">
      <c r="A8" s="23" t="s">
        <v>433</v>
      </c>
      <c r="B8" s="23"/>
      <c r="C8" s="23"/>
      <c r="D8" s="23" t="s">
        <v>434</v>
      </c>
      <c r="E8" s="23"/>
      <c r="F8" s="23" t="s">
        <v>435</v>
      </c>
      <c r="G8" s="23"/>
      <c r="H8" s="23" t="s">
        <v>436</v>
      </c>
      <c r="I8" s="23"/>
      <c r="J8" s="23"/>
    </row>
    <row r="9" customFormat="false" ht="25.5" hidden="false" customHeight="true" outlineLevel="0" collapsed="false">
      <c r="A9" s="5"/>
      <c r="B9" s="5"/>
      <c r="C9" s="5"/>
      <c r="D9" s="5"/>
      <c r="E9" s="5"/>
      <c r="F9" s="5"/>
      <c r="G9" s="5"/>
      <c r="H9" s="5"/>
      <c r="I9" s="5"/>
      <c r="J9" s="5"/>
    </row>
    <row r="10" customFormat="false" ht="25.5" hidden="false" customHeight="true" outlineLevel="0" collapsed="false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customFormat="false" ht="25.5" hidden="false" customHeight="true" outlineLevel="0" collapsed="false">
      <c r="A11" s="5"/>
      <c r="B11" s="5"/>
      <c r="C11" s="5"/>
      <c r="D11" s="5"/>
      <c r="E11" s="5"/>
      <c r="F11" s="5"/>
      <c r="G11" s="5"/>
      <c r="H11" s="5"/>
      <c r="I11" s="5"/>
      <c r="J11" s="5"/>
    </row>
    <row r="13" customFormat="false" ht="24" hidden="false" customHeight="true" outlineLevel="0" collapsed="false">
      <c r="A13" s="46" t="s">
        <v>437</v>
      </c>
      <c r="B13" s="46"/>
      <c r="C13" s="46"/>
      <c r="D13" s="46"/>
      <c r="E13" s="46"/>
      <c r="F13" s="46"/>
      <c r="G13" s="46"/>
      <c r="H13" s="46"/>
      <c r="I13" s="46"/>
      <c r="J13" s="46"/>
    </row>
    <row r="14" customFormat="false" ht="24" hidden="false" customHeight="true" outlineLevel="0" collapsed="false">
      <c r="A14" s="4" t="s">
        <v>438</v>
      </c>
      <c r="B14" s="4"/>
      <c r="C14" s="23" t="s">
        <v>439</v>
      </c>
      <c r="D14" s="23"/>
      <c r="E14" s="23"/>
      <c r="F14" s="23"/>
      <c r="G14" s="23"/>
      <c r="H14" s="23"/>
      <c r="I14" s="23"/>
      <c r="J14" s="23"/>
    </row>
    <row r="15" customFormat="false" ht="31.5" hidden="false" customHeight="true" outlineLevel="0" collapsed="false">
      <c r="A15" s="4" t="s">
        <v>440</v>
      </c>
      <c r="B15" s="4"/>
      <c r="C15" s="23" t="s">
        <v>441</v>
      </c>
      <c r="D15" s="23"/>
      <c r="E15" s="23"/>
      <c r="F15" s="23"/>
      <c r="G15" s="23"/>
      <c r="H15" s="23"/>
      <c r="I15" s="23"/>
      <c r="J15" s="23"/>
    </row>
    <row r="16" customFormat="false" ht="31.5" hidden="false" customHeight="true" outlineLevel="0" collapsed="false">
      <c r="A16" s="4" t="s">
        <v>442</v>
      </c>
      <c r="B16" s="4"/>
      <c r="C16" s="23" t="s">
        <v>443</v>
      </c>
      <c r="D16" s="23"/>
      <c r="E16" s="23"/>
      <c r="F16" s="23"/>
      <c r="G16" s="23"/>
      <c r="H16" s="23"/>
      <c r="I16" s="23"/>
      <c r="J16" s="23"/>
    </row>
    <row r="18" customFormat="false" ht="24" hidden="false" customHeight="true" outlineLevel="0" collapsed="false">
      <c r="A18" s="46" t="s">
        <v>444</v>
      </c>
      <c r="B18" s="46"/>
      <c r="C18" s="46"/>
      <c r="D18" s="46"/>
      <c r="E18" s="46"/>
      <c r="F18" s="46"/>
      <c r="G18" s="46"/>
      <c r="H18" s="46"/>
      <c r="I18" s="46"/>
      <c r="J18" s="46"/>
    </row>
    <row r="19" customFormat="false" ht="36" hidden="false" customHeight="true" outlineLevel="0" collapsed="false">
      <c r="A19" s="4" t="s">
        <v>445</v>
      </c>
      <c r="B19" s="4"/>
      <c r="C19" s="27" t="s">
        <v>446</v>
      </c>
      <c r="D19" s="27"/>
      <c r="E19" s="27"/>
      <c r="F19" s="27"/>
      <c r="G19" s="27"/>
      <c r="H19" s="27"/>
      <c r="I19" s="27"/>
      <c r="J19" s="27"/>
    </row>
    <row r="20" customFormat="false" ht="31.5" hidden="false" customHeight="true" outlineLevel="0" collapsed="false">
      <c r="A20" s="4" t="s">
        <v>447</v>
      </c>
      <c r="B20" s="4"/>
      <c r="C20" s="23" t="s">
        <v>448</v>
      </c>
      <c r="D20" s="23"/>
      <c r="E20" s="23"/>
      <c r="F20" s="23"/>
      <c r="G20" s="23"/>
      <c r="H20" s="23"/>
      <c r="I20" s="23"/>
      <c r="J20" s="23"/>
    </row>
    <row r="21" customFormat="false" ht="30" hidden="false" customHeight="true" outlineLevel="0" collapsed="false">
      <c r="A21" s="15" t="s">
        <v>449</v>
      </c>
      <c r="B21" s="15"/>
      <c r="C21" s="15"/>
      <c r="D21" s="15"/>
      <c r="E21" s="15"/>
      <c r="F21" s="15"/>
      <c r="G21" s="15"/>
      <c r="H21" s="15"/>
      <c r="I21" s="15"/>
      <c r="J21" s="15"/>
    </row>
  </sheetData>
  <mergeCells count="41">
    <mergeCell ref="A1:J1"/>
    <mergeCell ref="A2:B2"/>
    <mergeCell ref="C2:J2"/>
    <mergeCell ref="A3:B3"/>
    <mergeCell ref="C3:J3"/>
    <mergeCell ref="A4:B4"/>
    <mergeCell ref="C4:J4"/>
    <mergeCell ref="A6:J6"/>
    <mergeCell ref="A7:C7"/>
    <mergeCell ref="D7:E7"/>
    <mergeCell ref="F7:G7"/>
    <mergeCell ref="H7:J7"/>
    <mergeCell ref="A8:C8"/>
    <mergeCell ref="D8:E8"/>
    <mergeCell ref="F8:G8"/>
    <mergeCell ref="H8:J8"/>
    <mergeCell ref="A9:C9"/>
    <mergeCell ref="D9:E9"/>
    <mergeCell ref="F9:G9"/>
    <mergeCell ref="H9:J9"/>
    <mergeCell ref="A10:C10"/>
    <mergeCell ref="D10:E10"/>
    <mergeCell ref="F10:G10"/>
    <mergeCell ref="H10:J10"/>
    <mergeCell ref="A11:C11"/>
    <mergeCell ref="D11:E11"/>
    <mergeCell ref="F11:G11"/>
    <mergeCell ref="H11:J11"/>
    <mergeCell ref="A13:J13"/>
    <mergeCell ref="A14:B14"/>
    <mergeCell ref="C14:J14"/>
    <mergeCell ref="A15:B15"/>
    <mergeCell ref="C15:J15"/>
    <mergeCell ref="A16:B16"/>
    <mergeCell ref="C16:J16"/>
    <mergeCell ref="A18:J18"/>
    <mergeCell ref="A19:B19"/>
    <mergeCell ref="C19:J19"/>
    <mergeCell ref="A20:B20"/>
    <mergeCell ref="C20:J20"/>
    <mergeCell ref="A21:J2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10" min="2" style="0" width="14.51"/>
  </cols>
  <sheetData>
    <row r="1" customFormat="false" ht="36" hidden="false" customHeight="true" outlineLevel="0" collapsed="false">
      <c r="A1" s="21" t="s">
        <v>450</v>
      </c>
      <c r="B1" s="21"/>
      <c r="C1" s="21"/>
      <c r="D1" s="21"/>
      <c r="E1" s="21"/>
      <c r="F1" s="21"/>
      <c r="G1" s="21"/>
      <c r="H1" s="21"/>
      <c r="I1" s="21"/>
      <c r="J1" s="21"/>
    </row>
    <row r="2" customFormat="false" ht="31.5" hidden="false" customHeight="true" outlineLevel="0" collapsed="false">
      <c r="A2" s="22" t="s">
        <v>100</v>
      </c>
      <c r="B2" s="22"/>
      <c r="C2" s="8" t="s">
        <v>451</v>
      </c>
      <c r="D2" s="8"/>
      <c r="E2" s="8"/>
      <c r="F2" s="8"/>
      <c r="G2" s="8"/>
      <c r="H2" s="8"/>
      <c r="I2" s="8"/>
      <c r="J2" s="8"/>
    </row>
    <row r="3" customFormat="false" ht="31.5" hidden="false" customHeight="true" outlineLevel="0" collapsed="false">
      <c r="A3" s="22" t="s">
        <v>102</v>
      </c>
      <c r="B3" s="22"/>
      <c r="C3" s="8" t="s">
        <v>452</v>
      </c>
      <c r="D3" s="8"/>
      <c r="E3" s="8"/>
      <c r="F3" s="8"/>
      <c r="G3" s="8"/>
      <c r="H3" s="8"/>
      <c r="I3" s="8"/>
      <c r="J3" s="8"/>
    </row>
    <row r="4" customFormat="false" ht="31.5" hidden="false" customHeight="true" outlineLevel="0" collapsed="false">
      <c r="A4" s="22" t="s">
        <v>104</v>
      </c>
      <c r="B4" s="22"/>
      <c r="C4" s="8" t="s">
        <v>453</v>
      </c>
      <c r="D4" s="8"/>
      <c r="E4" s="8"/>
      <c r="F4" s="8"/>
      <c r="G4" s="8"/>
      <c r="H4" s="8"/>
      <c r="I4" s="8"/>
      <c r="J4" s="8"/>
    </row>
    <row r="5" customFormat="false" ht="9" hidden="false" customHeight="true" outlineLevel="0" collapsed="false"/>
    <row r="6" customFormat="false" ht="24" hidden="false" customHeight="true" outlineLevel="0" collapsed="false">
      <c r="A6" s="3" t="s">
        <v>454</v>
      </c>
      <c r="B6" s="3"/>
      <c r="C6" s="3"/>
      <c r="D6" s="3"/>
      <c r="E6" s="3"/>
      <c r="F6" s="3"/>
      <c r="G6" s="3"/>
      <c r="H6" s="3"/>
      <c r="I6" s="3"/>
      <c r="J6" s="3"/>
    </row>
    <row r="7" customFormat="false" ht="24" hidden="false" customHeight="true" outlineLevel="0" collapsed="false">
      <c r="A7" s="12" t="s">
        <v>455</v>
      </c>
      <c r="B7" s="12"/>
      <c r="C7" s="12" t="s">
        <v>456</v>
      </c>
      <c r="D7" s="12"/>
      <c r="E7" s="12" t="s">
        <v>457</v>
      </c>
      <c r="F7" s="12"/>
      <c r="G7" s="12" t="s">
        <v>458</v>
      </c>
      <c r="H7" s="12"/>
      <c r="I7" s="12" t="s">
        <v>459</v>
      </c>
      <c r="J7" s="47" t="s">
        <v>460</v>
      </c>
    </row>
    <row r="8" customFormat="false" ht="30" hidden="false" customHeight="true" outlineLevel="0" collapsed="false">
      <c r="A8" s="4" t="s">
        <v>461</v>
      </c>
      <c r="B8" s="4"/>
      <c r="C8" s="5"/>
      <c r="D8" s="5"/>
      <c r="E8" s="5"/>
      <c r="F8" s="5"/>
      <c r="G8" s="5"/>
      <c r="H8" s="5"/>
      <c r="I8" s="5"/>
      <c r="J8" s="5"/>
    </row>
    <row r="9" customFormat="false" ht="30" hidden="false" customHeight="true" outlineLevel="0" collapsed="false">
      <c r="A9" s="4" t="s">
        <v>462</v>
      </c>
      <c r="B9" s="4"/>
      <c r="C9" s="5"/>
      <c r="D9" s="5"/>
      <c r="E9" s="5"/>
      <c r="F9" s="5"/>
      <c r="G9" s="5"/>
      <c r="H9" s="5"/>
      <c r="I9" s="5"/>
      <c r="J9" s="5"/>
    </row>
    <row r="10" customFormat="false" ht="30" hidden="false" customHeight="true" outlineLevel="0" collapsed="false">
      <c r="A10" s="4" t="s">
        <v>463</v>
      </c>
      <c r="B10" s="4"/>
      <c r="C10" s="5"/>
      <c r="D10" s="5"/>
      <c r="E10" s="5"/>
      <c r="F10" s="5"/>
      <c r="G10" s="5"/>
      <c r="H10" s="5"/>
      <c r="I10" s="5"/>
      <c r="J10" s="5"/>
    </row>
    <row r="11" customFormat="false" ht="30" hidden="false" customHeight="true" outlineLevel="0" collapsed="false">
      <c r="A11" s="4" t="s">
        <v>464</v>
      </c>
      <c r="B11" s="4"/>
      <c r="C11" s="5"/>
      <c r="D11" s="5"/>
      <c r="E11" s="5"/>
      <c r="F11" s="5"/>
      <c r="G11" s="5"/>
      <c r="H11" s="5"/>
      <c r="I11" s="5"/>
      <c r="J11" s="5"/>
    </row>
    <row r="12" customFormat="false" ht="30" hidden="false" customHeight="true" outlineLevel="0" collapsed="false">
      <c r="A12" s="4" t="s">
        <v>465</v>
      </c>
      <c r="B12" s="4"/>
      <c r="C12" s="5"/>
      <c r="D12" s="5"/>
      <c r="E12" s="5"/>
      <c r="F12" s="5"/>
      <c r="G12" s="5"/>
      <c r="H12" s="5"/>
      <c r="I12" s="5"/>
      <c r="J12" s="5"/>
    </row>
    <row r="13" customFormat="false" ht="30" hidden="false" customHeight="true" outlineLevel="0" collapsed="false">
      <c r="A13" s="4" t="s">
        <v>466</v>
      </c>
      <c r="B13" s="4"/>
      <c r="C13" s="5"/>
      <c r="D13" s="5"/>
      <c r="E13" s="5"/>
      <c r="F13" s="5"/>
      <c r="G13" s="5"/>
      <c r="H13" s="5"/>
      <c r="I13" s="5"/>
      <c r="J13" s="5"/>
    </row>
    <row r="14" customFormat="false" ht="30" hidden="false" customHeight="true" outlineLevel="0" collapsed="false">
      <c r="A14" s="4" t="s">
        <v>467</v>
      </c>
      <c r="B14" s="4"/>
      <c r="C14" s="5"/>
      <c r="D14" s="5"/>
      <c r="E14" s="5"/>
      <c r="F14" s="5"/>
      <c r="G14" s="5"/>
      <c r="H14" s="5"/>
      <c r="I14" s="5"/>
      <c r="J14" s="5"/>
    </row>
    <row r="15" customFormat="false" ht="30" hidden="false" customHeight="true" outlineLevel="0" collapsed="false">
      <c r="A15" s="4" t="s">
        <v>468</v>
      </c>
      <c r="B15" s="4"/>
      <c r="C15" s="5"/>
      <c r="D15" s="5"/>
      <c r="E15" s="5"/>
      <c r="F15" s="5"/>
      <c r="G15" s="5"/>
      <c r="H15" s="5"/>
      <c r="I15" s="5"/>
      <c r="J15" s="5"/>
    </row>
    <row r="17" customFormat="false" ht="33.75" hidden="false" customHeight="true" outlineLevel="0" collapsed="false">
      <c r="A17" s="4" t="s">
        <v>469</v>
      </c>
      <c r="B17" s="4"/>
      <c r="C17" s="23" t="s">
        <v>470</v>
      </c>
      <c r="D17" s="23"/>
      <c r="E17" s="23"/>
      <c r="F17" s="23"/>
      <c r="G17" s="23"/>
      <c r="H17" s="23"/>
      <c r="I17" s="23"/>
      <c r="J17" s="23"/>
    </row>
    <row r="18" customFormat="false" ht="30" hidden="false" customHeight="true" outlineLevel="0" collapsed="false">
      <c r="A18" s="15" t="s">
        <v>471</v>
      </c>
      <c r="B18" s="15"/>
      <c r="C18" s="15"/>
      <c r="D18" s="15"/>
      <c r="E18" s="15"/>
      <c r="F18" s="15"/>
      <c r="G18" s="15"/>
      <c r="H18" s="15"/>
      <c r="I18" s="15"/>
      <c r="J18" s="15"/>
    </row>
  </sheetData>
  <mergeCells count="47">
    <mergeCell ref="A1:J1"/>
    <mergeCell ref="A2:B2"/>
    <mergeCell ref="C2:J2"/>
    <mergeCell ref="A3:B3"/>
    <mergeCell ref="C3:J3"/>
    <mergeCell ref="A4:B4"/>
    <mergeCell ref="C4:J4"/>
    <mergeCell ref="A6:J6"/>
    <mergeCell ref="A7:B7"/>
    <mergeCell ref="C7:D7"/>
    <mergeCell ref="E7:F7"/>
    <mergeCell ref="G7:H7"/>
    <mergeCell ref="A8:B8"/>
    <mergeCell ref="C8:D8"/>
    <mergeCell ref="E8:F8"/>
    <mergeCell ref="G8:H8"/>
    <mergeCell ref="A9:B9"/>
    <mergeCell ref="C9:D9"/>
    <mergeCell ref="E9:F9"/>
    <mergeCell ref="G9:H9"/>
    <mergeCell ref="A10:B10"/>
    <mergeCell ref="C10:D10"/>
    <mergeCell ref="E10:F10"/>
    <mergeCell ref="G10:H10"/>
    <mergeCell ref="A11:B11"/>
    <mergeCell ref="C11:D11"/>
    <mergeCell ref="E11:F11"/>
    <mergeCell ref="G11:H11"/>
    <mergeCell ref="A12:B12"/>
    <mergeCell ref="C12:D12"/>
    <mergeCell ref="E12:F12"/>
    <mergeCell ref="G12:H12"/>
    <mergeCell ref="A13:B13"/>
    <mergeCell ref="C13:D13"/>
    <mergeCell ref="E13:F13"/>
    <mergeCell ref="G13:H13"/>
    <mergeCell ref="A14:B14"/>
    <mergeCell ref="C14:D14"/>
    <mergeCell ref="E14:F14"/>
    <mergeCell ref="G14:H14"/>
    <mergeCell ref="A15:B15"/>
    <mergeCell ref="C15:D15"/>
    <mergeCell ref="E15:F15"/>
    <mergeCell ref="G15:H15"/>
    <mergeCell ref="A17:B17"/>
    <mergeCell ref="C17:J17"/>
    <mergeCell ref="A18:J1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10" min="2" style="0" width="12"/>
  </cols>
  <sheetData>
    <row r="1" customFormat="false" ht="36" hidden="false" customHeight="true" outlineLevel="0" collapsed="false">
      <c r="A1" s="21" t="s">
        <v>472</v>
      </c>
      <c r="B1" s="21"/>
      <c r="C1" s="21"/>
      <c r="D1" s="21"/>
      <c r="E1" s="21"/>
      <c r="F1" s="21"/>
      <c r="G1" s="21"/>
      <c r="H1" s="21"/>
      <c r="I1" s="21"/>
      <c r="J1" s="21"/>
    </row>
    <row r="2" customFormat="false" ht="31.5" hidden="false" customHeight="true" outlineLevel="0" collapsed="false">
      <c r="A2" s="22" t="s">
        <v>100</v>
      </c>
      <c r="B2" s="22"/>
      <c r="C2" s="8" t="s">
        <v>473</v>
      </c>
      <c r="D2" s="8"/>
      <c r="E2" s="8"/>
      <c r="F2" s="8"/>
      <c r="G2" s="8"/>
      <c r="H2" s="8"/>
      <c r="I2" s="8"/>
      <c r="J2" s="8"/>
    </row>
    <row r="3" customFormat="false" ht="31.5" hidden="false" customHeight="true" outlineLevel="0" collapsed="false">
      <c r="A3" s="22" t="s">
        <v>102</v>
      </c>
      <c r="B3" s="22"/>
      <c r="C3" s="8" t="s">
        <v>474</v>
      </c>
      <c r="D3" s="8"/>
      <c r="E3" s="8"/>
      <c r="F3" s="8"/>
      <c r="G3" s="8"/>
      <c r="H3" s="8"/>
      <c r="I3" s="8"/>
      <c r="J3" s="8"/>
    </row>
    <row r="4" customFormat="false" ht="31.5" hidden="false" customHeight="true" outlineLevel="0" collapsed="false">
      <c r="A4" s="22" t="s">
        <v>104</v>
      </c>
      <c r="B4" s="22"/>
      <c r="C4" s="8" t="s">
        <v>475</v>
      </c>
      <c r="D4" s="8"/>
      <c r="E4" s="8"/>
      <c r="F4" s="8"/>
      <c r="G4" s="8"/>
      <c r="H4" s="8"/>
      <c r="I4" s="8"/>
      <c r="J4" s="8"/>
    </row>
    <row r="5" customFormat="false" ht="9" hidden="false" customHeight="true" outlineLevel="0" collapsed="false"/>
    <row r="6" customFormat="false" ht="24" hidden="false" customHeight="true" outlineLevel="0" collapsed="false">
      <c r="A6" s="3" t="s">
        <v>476</v>
      </c>
      <c r="B6" s="3"/>
      <c r="C6" s="3"/>
      <c r="D6" s="3"/>
      <c r="E6" s="3"/>
      <c r="F6" s="3"/>
      <c r="G6" s="3"/>
      <c r="H6" s="3"/>
      <c r="I6" s="3"/>
      <c r="J6" s="3"/>
    </row>
    <row r="7" customFormat="false" ht="24" hidden="false" customHeight="true" outlineLevel="0" collapsed="false">
      <c r="A7" s="4" t="s">
        <v>477</v>
      </c>
      <c r="B7" s="4"/>
      <c r="C7" s="23" t="s">
        <v>478</v>
      </c>
      <c r="D7" s="23"/>
      <c r="E7" s="23"/>
      <c r="F7" s="23"/>
      <c r="G7" s="23"/>
      <c r="H7" s="23"/>
      <c r="I7" s="23"/>
      <c r="J7" s="23"/>
    </row>
    <row r="8" customFormat="false" ht="24" hidden="false" customHeight="true" outlineLevel="0" collapsed="false">
      <c r="A8" s="4" t="s">
        <v>479</v>
      </c>
      <c r="B8" s="4"/>
      <c r="C8" s="23" t="s">
        <v>480</v>
      </c>
      <c r="D8" s="23"/>
      <c r="E8" s="23"/>
      <c r="F8" s="23"/>
      <c r="G8" s="23"/>
      <c r="H8" s="23"/>
      <c r="I8" s="23"/>
      <c r="J8" s="23"/>
    </row>
    <row r="10" customFormat="false" ht="24" hidden="false" customHeight="true" outlineLevel="0" collapsed="false">
      <c r="A10" s="14" t="s">
        <v>481</v>
      </c>
      <c r="B10" s="14"/>
      <c r="C10" s="14"/>
      <c r="D10" s="14"/>
      <c r="E10" s="14"/>
      <c r="F10" s="14"/>
      <c r="G10" s="14"/>
      <c r="H10" s="14"/>
      <c r="I10" s="14"/>
      <c r="J10" s="14"/>
    </row>
    <row r="11" customFormat="false" ht="21.75" hidden="false" customHeight="true" outlineLevel="0" collapsed="false">
      <c r="A11" s="48" t="s">
        <v>482</v>
      </c>
      <c r="B11" s="49"/>
      <c r="C11" s="49"/>
      <c r="D11" s="49"/>
      <c r="E11" s="49"/>
      <c r="F11" s="49"/>
      <c r="G11" s="49"/>
      <c r="H11" s="49"/>
      <c r="I11" s="49"/>
    </row>
    <row r="12" customFormat="false" ht="21.75" hidden="false" customHeight="true" outlineLevel="0" collapsed="false">
      <c r="B12" s="49"/>
      <c r="C12" s="49"/>
      <c r="D12" s="49"/>
      <c r="E12" s="49"/>
      <c r="F12" s="49"/>
      <c r="G12" s="49"/>
      <c r="H12" s="49"/>
      <c r="I12" s="49"/>
    </row>
    <row r="13" customFormat="false" ht="21.75" hidden="false" customHeight="true" outlineLevel="0" collapsed="false">
      <c r="B13" s="49"/>
      <c r="C13" s="49"/>
      <c r="D13" s="49"/>
      <c r="E13" s="49"/>
      <c r="F13" s="49"/>
      <c r="G13" s="49"/>
      <c r="H13" s="49"/>
      <c r="I13" s="49"/>
    </row>
    <row r="14" customFormat="false" ht="21.75" hidden="false" customHeight="true" outlineLevel="0" collapsed="false">
      <c r="B14" s="49"/>
      <c r="C14" s="49"/>
      <c r="D14" s="49"/>
      <c r="E14" s="49"/>
      <c r="F14" s="49"/>
      <c r="G14" s="49"/>
      <c r="H14" s="49"/>
      <c r="I14" s="49"/>
    </row>
    <row r="15" customFormat="false" ht="21.75" hidden="false" customHeight="true" outlineLevel="0" collapsed="false">
      <c r="B15" s="49"/>
      <c r="C15" s="49"/>
      <c r="D15" s="49"/>
      <c r="E15" s="49"/>
      <c r="F15" s="49"/>
      <c r="G15" s="49"/>
      <c r="H15" s="49"/>
      <c r="I15" s="49"/>
    </row>
    <row r="16" customFormat="false" ht="21.75" hidden="false" customHeight="true" outlineLevel="0" collapsed="false">
      <c r="B16" s="49"/>
      <c r="C16" s="49"/>
      <c r="D16" s="49"/>
      <c r="E16" s="49"/>
      <c r="F16" s="49"/>
      <c r="G16" s="49"/>
      <c r="H16" s="49"/>
      <c r="I16" s="49"/>
    </row>
    <row r="17" customFormat="false" ht="21.75" hidden="false" customHeight="true" outlineLevel="0" collapsed="false">
      <c r="B17" s="49"/>
      <c r="C17" s="49"/>
      <c r="D17" s="49"/>
      <c r="E17" s="49"/>
      <c r="F17" s="49"/>
      <c r="G17" s="49"/>
      <c r="H17" s="49"/>
      <c r="I17" s="49"/>
    </row>
    <row r="18" customFormat="false" ht="21.75" hidden="false" customHeight="true" outlineLevel="0" collapsed="false">
      <c r="B18" s="49"/>
      <c r="C18" s="49"/>
      <c r="D18" s="49"/>
      <c r="E18" s="49"/>
      <c r="F18" s="49"/>
      <c r="G18" s="49"/>
      <c r="H18" s="49"/>
      <c r="I18" s="49"/>
    </row>
    <row r="19" customFormat="false" ht="21.75" hidden="false" customHeight="true" outlineLevel="0" collapsed="false">
      <c r="A19" s="48" t="s">
        <v>483</v>
      </c>
      <c r="B19" s="50" t="s">
        <v>484</v>
      </c>
      <c r="C19" s="50"/>
      <c r="D19" s="50"/>
      <c r="E19" s="50"/>
      <c r="F19" s="50" t="s">
        <v>485</v>
      </c>
      <c r="G19" s="50"/>
      <c r="H19" s="50"/>
      <c r="I19" s="50"/>
    </row>
    <row r="21" customFormat="false" ht="24" hidden="false" customHeight="true" outlineLevel="0" collapsed="false">
      <c r="A21" s="4" t="s">
        <v>486</v>
      </c>
      <c r="B21" s="4"/>
      <c r="C21" s="23" t="s">
        <v>487</v>
      </c>
      <c r="D21" s="23"/>
      <c r="E21" s="23"/>
      <c r="F21" s="23"/>
      <c r="G21" s="23"/>
      <c r="H21" s="23"/>
      <c r="I21" s="23"/>
      <c r="J21" s="23"/>
    </row>
    <row r="22" customFormat="false" ht="33.75" hidden="false" customHeight="true" outlineLevel="0" collapsed="false">
      <c r="A22" s="4" t="s">
        <v>488</v>
      </c>
      <c r="B22" s="4"/>
      <c r="C22" s="23" t="s">
        <v>489</v>
      </c>
      <c r="D22" s="23"/>
      <c r="E22" s="23"/>
      <c r="F22" s="23"/>
      <c r="G22" s="23"/>
      <c r="H22" s="23"/>
      <c r="I22" s="23"/>
      <c r="J22" s="23"/>
    </row>
    <row r="23" customFormat="false" ht="24" hidden="false" customHeight="true" outlineLevel="0" collapsed="false">
      <c r="A23" s="4" t="s">
        <v>490</v>
      </c>
      <c r="B23" s="4"/>
      <c r="C23" s="23" t="s">
        <v>491</v>
      </c>
      <c r="D23" s="23"/>
      <c r="E23" s="23"/>
      <c r="F23" s="23"/>
      <c r="G23" s="23"/>
      <c r="H23" s="23"/>
      <c r="I23" s="23"/>
      <c r="J23" s="23"/>
    </row>
    <row r="24" customFormat="false" ht="30" hidden="false" customHeight="true" outlineLevel="0" collapsed="false">
      <c r="A24" s="15" t="s">
        <v>492</v>
      </c>
      <c r="B24" s="15"/>
      <c r="C24" s="15"/>
      <c r="D24" s="15"/>
      <c r="E24" s="15"/>
      <c r="F24" s="15"/>
      <c r="G24" s="15"/>
      <c r="H24" s="15"/>
      <c r="I24" s="15"/>
      <c r="J24" s="15"/>
    </row>
  </sheetData>
  <mergeCells count="26">
    <mergeCell ref="A1:J1"/>
    <mergeCell ref="A2:B2"/>
    <mergeCell ref="C2:J2"/>
    <mergeCell ref="A3:B3"/>
    <mergeCell ref="C3:J3"/>
    <mergeCell ref="A4:B4"/>
    <mergeCell ref="C4:J4"/>
    <mergeCell ref="A6:J6"/>
    <mergeCell ref="A7:B7"/>
    <mergeCell ref="C7:J7"/>
    <mergeCell ref="A8:B8"/>
    <mergeCell ref="C8:J8"/>
    <mergeCell ref="A10:J10"/>
    <mergeCell ref="B11:E14"/>
    <mergeCell ref="F11:I14"/>
    <mergeCell ref="B15:E18"/>
    <mergeCell ref="F15:I18"/>
    <mergeCell ref="B19:E19"/>
    <mergeCell ref="F19:I19"/>
    <mergeCell ref="A21:B21"/>
    <mergeCell ref="C21:J21"/>
    <mergeCell ref="A22:B22"/>
    <mergeCell ref="C22:J22"/>
    <mergeCell ref="A23:B23"/>
    <mergeCell ref="C23:J23"/>
    <mergeCell ref="A24:J2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10" min="2" style="0" width="13"/>
  </cols>
  <sheetData>
    <row r="1" customFormat="false" ht="36" hidden="false" customHeight="true" outlineLevel="0" collapsed="false">
      <c r="A1" s="21" t="s">
        <v>493</v>
      </c>
      <c r="B1" s="21"/>
      <c r="C1" s="21"/>
      <c r="D1" s="21"/>
      <c r="E1" s="21"/>
      <c r="F1" s="21"/>
      <c r="G1" s="21"/>
      <c r="H1" s="21"/>
      <c r="I1" s="21"/>
      <c r="J1" s="21"/>
    </row>
    <row r="2" customFormat="false" ht="31.5" hidden="false" customHeight="true" outlineLevel="0" collapsed="false">
      <c r="A2" s="22" t="s">
        <v>100</v>
      </c>
      <c r="B2" s="22"/>
      <c r="C2" s="8" t="s">
        <v>494</v>
      </c>
      <c r="D2" s="8"/>
      <c r="E2" s="8"/>
      <c r="F2" s="8"/>
      <c r="G2" s="8"/>
      <c r="H2" s="8"/>
      <c r="I2" s="8"/>
      <c r="J2" s="8"/>
    </row>
    <row r="3" customFormat="false" ht="31.5" hidden="false" customHeight="true" outlineLevel="0" collapsed="false">
      <c r="A3" s="22" t="s">
        <v>102</v>
      </c>
      <c r="B3" s="22"/>
      <c r="C3" s="8" t="s">
        <v>495</v>
      </c>
      <c r="D3" s="8"/>
      <c r="E3" s="8"/>
      <c r="F3" s="8"/>
      <c r="G3" s="8"/>
      <c r="H3" s="8"/>
      <c r="I3" s="8"/>
      <c r="J3" s="8"/>
    </row>
    <row r="4" customFormat="false" ht="31.5" hidden="false" customHeight="true" outlineLevel="0" collapsed="false">
      <c r="A4" s="22" t="s">
        <v>104</v>
      </c>
      <c r="B4" s="22"/>
      <c r="C4" s="8" t="s">
        <v>496</v>
      </c>
      <c r="D4" s="8"/>
      <c r="E4" s="8"/>
      <c r="F4" s="8"/>
      <c r="G4" s="8"/>
      <c r="H4" s="8"/>
      <c r="I4" s="8"/>
      <c r="J4" s="8"/>
    </row>
    <row r="5" customFormat="false" ht="9" hidden="false" customHeight="true" outlineLevel="0" collapsed="false"/>
    <row r="6" customFormat="false" ht="24" hidden="false" customHeight="true" outlineLevel="0" collapsed="false">
      <c r="A6" s="3" t="s">
        <v>497</v>
      </c>
      <c r="B6" s="3"/>
      <c r="C6" s="3"/>
      <c r="D6" s="3"/>
      <c r="E6" s="3"/>
      <c r="F6" s="3"/>
      <c r="G6" s="3"/>
      <c r="H6" s="3"/>
      <c r="I6" s="3"/>
      <c r="J6" s="3"/>
    </row>
    <row r="7" customFormat="false" ht="25.5" hidden="false" customHeight="true" outlineLevel="0" collapsed="false">
      <c r="A7" s="39" t="s">
        <v>498</v>
      </c>
      <c r="B7" s="39"/>
      <c r="C7" s="39"/>
      <c r="D7" s="51" t="n">
        <v>320000</v>
      </c>
      <c r="E7" s="51"/>
      <c r="F7" s="19" t="s">
        <v>499</v>
      </c>
      <c r="G7" s="19"/>
      <c r="H7" s="19"/>
      <c r="I7" s="19"/>
      <c r="J7" s="19"/>
    </row>
    <row r="8" customFormat="false" ht="25.5" hidden="false" customHeight="true" outlineLevel="0" collapsed="false">
      <c r="A8" s="39" t="s">
        <v>500</v>
      </c>
      <c r="B8" s="39"/>
      <c r="C8" s="39"/>
      <c r="D8" s="52" t="n">
        <v>0.35</v>
      </c>
      <c r="E8" s="52"/>
      <c r="F8" s="20" t="s">
        <v>501</v>
      </c>
      <c r="G8" s="20"/>
      <c r="H8" s="20"/>
      <c r="I8" s="20"/>
      <c r="J8" s="20"/>
    </row>
    <row r="9" customFormat="false" ht="25.5" hidden="false" customHeight="true" outlineLevel="0" collapsed="false">
      <c r="A9" s="39" t="s">
        <v>502</v>
      </c>
      <c r="B9" s="39"/>
      <c r="C9" s="39"/>
      <c r="D9" s="53" t="n">
        <f aca="false">IF(1-D8=0,"",D7/(1-D8))</f>
        <v>492307.692307692</v>
      </c>
      <c r="E9" s="53"/>
      <c r="F9" s="19" t="s">
        <v>503</v>
      </c>
      <c r="G9" s="19"/>
      <c r="H9" s="19"/>
      <c r="I9" s="19"/>
      <c r="J9" s="19"/>
    </row>
    <row r="11" customFormat="false" ht="24" hidden="false" customHeight="true" outlineLevel="0" collapsed="false">
      <c r="A11" s="3" t="s">
        <v>504</v>
      </c>
      <c r="B11" s="3"/>
      <c r="C11" s="3"/>
      <c r="D11" s="3"/>
      <c r="E11" s="3"/>
      <c r="F11" s="3"/>
      <c r="G11" s="3"/>
      <c r="H11" s="3"/>
      <c r="I11" s="3"/>
      <c r="J11" s="3"/>
    </row>
    <row r="12" customFormat="false" ht="25.5" hidden="false" customHeight="true" outlineLevel="0" collapsed="false">
      <c r="A12" s="39" t="s">
        <v>505</v>
      </c>
      <c r="B12" s="39"/>
      <c r="C12" s="39"/>
      <c r="D12" s="51" t="n">
        <v>1200000</v>
      </c>
      <c r="E12" s="51"/>
      <c r="F12" s="19"/>
      <c r="G12" s="19"/>
      <c r="H12" s="19"/>
      <c r="I12" s="19"/>
      <c r="J12" s="19"/>
    </row>
    <row r="13" customFormat="false" ht="25.5" hidden="false" customHeight="true" outlineLevel="0" collapsed="false">
      <c r="A13" s="39" t="s">
        <v>506</v>
      </c>
      <c r="B13" s="39"/>
      <c r="C13" s="39"/>
      <c r="D13" s="51" t="n">
        <v>1800000</v>
      </c>
      <c r="E13" s="51"/>
      <c r="F13" s="19"/>
      <c r="G13" s="19"/>
      <c r="H13" s="19"/>
      <c r="I13" s="19"/>
      <c r="J13" s="19"/>
    </row>
    <row r="14" customFormat="false" ht="25.5" hidden="false" customHeight="true" outlineLevel="0" collapsed="false">
      <c r="A14" s="39" t="s">
        <v>507</v>
      </c>
      <c r="B14" s="39"/>
      <c r="C14" s="39"/>
      <c r="D14" s="53" t="n">
        <f aca="false">AVERAGE(D12,D13)</f>
        <v>1500000</v>
      </c>
      <c r="E14" s="53"/>
      <c r="F14" s="19" t="s">
        <v>508</v>
      </c>
      <c r="G14" s="19"/>
      <c r="H14" s="19"/>
      <c r="I14" s="19"/>
      <c r="J14" s="19"/>
    </row>
    <row r="16" customFormat="false" ht="24" hidden="false" customHeight="true" outlineLevel="0" collapsed="false">
      <c r="A16" s="3" t="s">
        <v>509</v>
      </c>
      <c r="B16" s="3"/>
      <c r="C16" s="3"/>
      <c r="D16" s="3"/>
      <c r="E16" s="3"/>
      <c r="F16" s="3"/>
      <c r="G16" s="3"/>
      <c r="H16" s="3"/>
      <c r="I16" s="3"/>
      <c r="J16" s="3"/>
    </row>
    <row r="17" customFormat="false" ht="25.5" hidden="false" customHeight="true" outlineLevel="0" collapsed="false">
      <c r="A17" s="39" t="s">
        <v>510</v>
      </c>
      <c r="B17" s="39"/>
      <c r="C17" s="39"/>
      <c r="D17" s="51" t="n">
        <v>20000000</v>
      </c>
      <c r="E17" s="51"/>
      <c r="F17" s="19" t="s">
        <v>511</v>
      </c>
      <c r="G17" s="19"/>
      <c r="H17" s="19"/>
      <c r="I17" s="19"/>
      <c r="J17" s="19"/>
    </row>
    <row r="18" customFormat="false" ht="25.5" hidden="false" customHeight="true" outlineLevel="0" collapsed="false">
      <c r="A18" s="39" t="s">
        <v>512</v>
      </c>
      <c r="B18" s="39"/>
      <c r="C18" s="39"/>
      <c r="D18" s="52" t="n">
        <v>0.15</v>
      </c>
      <c r="E18" s="52"/>
      <c r="F18" s="19" t="s">
        <v>513</v>
      </c>
      <c r="G18" s="19"/>
      <c r="H18" s="19"/>
      <c r="I18" s="19"/>
      <c r="J18" s="19"/>
    </row>
    <row r="19" customFormat="false" ht="25.5" hidden="false" customHeight="true" outlineLevel="0" collapsed="false">
      <c r="A19" s="39" t="s">
        <v>514</v>
      </c>
      <c r="B19" s="39"/>
      <c r="C19" s="39"/>
      <c r="D19" s="53" t="n">
        <f aca="false">D17*D18</f>
        <v>3000000</v>
      </c>
      <c r="E19" s="53"/>
      <c r="F19" s="19" t="s">
        <v>515</v>
      </c>
      <c r="G19" s="19"/>
      <c r="H19" s="19"/>
      <c r="I19" s="19"/>
      <c r="J19" s="19"/>
    </row>
    <row r="21" customFormat="false" ht="24" hidden="false" customHeight="true" outlineLevel="0" collapsed="false">
      <c r="A21" s="14" t="s">
        <v>516</v>
      </c>
      <c r="B21" s="14"/>
      <c r="C21" s="14"/>
      <c r="D21" s="14"/>
      <c r="E21" s="14"/>
      <c r="F21" s="14"/>
      <c r="G21" s="14"/>
      <c r="H21" s="14"/>
      <c r="I21" s="14"/>
      <c r="J21" s="14"/>
    </row>
    <row r="22" customFormat="false" ht="21.75" hidden="false" customHeight="true" outlineLevel="0" collapsed="false">
      <c r="A22" s="12" t="s">
        <v>517</v>
      </c>
      <c r="B22" s="12"/>
      <c r="C22" s="12"/>
      <c r="D22" s="12" t="s">
        <v>518</v>
      </c>
      <c r="E22" s="12"/>
      <c r="F22" s="12" t="s">
        <v>519</v>
      </c>
      <c r="G22" s="12"/>
      <c r="H22" s="12"/>
      <c r="I22" s="12"/>
      <c r="J22" s="12"/>
    </row>
    <row r="23" customFormat="false" ht="25.5" hidden="false" customHeight="true" outlineLevel="0" collapsed="false">
      <c r="A23" s="4" t="s">
        <v>520</v>
      </c>
      <c r="B23" s="4"/>
      <c r="C23" s="4"/>
      <c r="D23" s="54" t="n">
        <f aca="false">D9</f>
        <v>492307.692307692</v>
      </c>
      <c r="E23" s="54"/>
      <c r="F23" s="19" t="s">
        <v>521</v>
      </c>
      <c r="G23" s="19"/>
      <c r="H23" s="19"/>
      <c r="I23" s="19"/>
      <c r="J23" s="19"/>
    </row>
    <row r="24" customFormat="false" ht="25.5" hidden="false" customHeight="true" outlineLevel="0" collapsed="false">
      <c r="A24" s="4" t="s">
        <v>522</v>
      </c>
      <c r="B24" s="4"/>
      <c r="C24" s="4"/>
      <c r="D24" s="54" t="n">
        <f aca="false">D14</f>
        <v>1500000</v>
      </c>
      <c r="E24" s="54"/>
      <c r="F24" s="19" t="s">
        <v>523</v>
      </c>
      <c r="G24" s="19"/>
      <c r="H24" s="19"/>
      <c r="I24" s="19"/>
      <c r="J24" s="19"/>
    </row>
    <row r="25" customFormat="false" ht="25.5" hidden="false" customHeight="true" outlineLevel="0" collapsed="false">
      <c r="A25" s="4" t="s">
        <v>524</v>
      </c>
      <c r="B25" s="4"/>
      <c r="C25" s="4"/>
      <c r="D25" s="54" t="n">
        <f aca="false">D19</f>
        <v>3000000</v>
      </c>
      <c r="E25" s="54"/>
      <c r="F25" s="19" t="s">
        <v>525</v>
      </c>
      <c r="G25" s="19"/>
      <c r="H25" s="19"/>
      <c r="I25" s="19"/>
      <c r="J25" s="19"/>
    </row>
    <row r="27" customFormat="false" ht="25.5" hidden="false" customHeight="true" outlineLevel="0" collapsed="false">
      <c r="A27" s="39" t="s">
        <v>526</v>
      </c>
      <c r="B27" s="39"/>
      <c r="C27" s="39"/>
      <c r="D27" s="51" t="n">
        <v>1500000</v>
      </c>
      <c r="E27" s="51"/>
      <c r="F27" s="19" t="s">
        <v>527</v>
      </c>
      <c r="G27" s="19"/>
      <c r="H27" s="19"/>
      <c r="I27" s="19"/>
      <c r="J27" s="19"/>
    </row>
    <row r="28" customFormat="false" ht="33.75" hidden="false" customHeight="true" outlineLevel="0" collapsed="false">
      <c r="A28" s="4" t="s">
        <v>528</v>
      </c>
      <c r="B28" s="4"/>
      <c r="C28" s="4"/>
      <c r="D28" s="23" t="s">
        <v>529</v>
      </c>
      <c r="E28" s="23"/>
      <c r="F28" s="23"/>
      <c r="G28" s="23"/>
      <c r="H28" s="23"/>
      <c r="I28" s="23"/>
      <c r="J28" s="23"/>
    </row>
    <row r="29" customFormat="false" ht="30" hidden="false" customHeight="true" outlineLevel="0" collapsed="false">
      <c r="A29" s="15" t="s">
        <v>530</v>
      </c>
      <c r="B29" s="15"/>
      <c r="C29" s="15"/>
      <c r="D29" s="15"/>
      <c r="E29" s="15"/>
      <c r="F29" s="15"/>
      <c r="G29" s="15"/>
      <c r="H29" s="15"/>
      <c r="I29" s="15"/>
      <c r="J29" s="15"/>
    </row>
  </sheetData>
  <mergeCells count="56">
    <mergeCell ref="A1:J1"/>
    <mergeCell ref="A2:B2"/>
    <mergeCell ref="C2:J2"/>
    <mergeCell ref="A3:B3"/>
    <mergeCell ref="C3:J3"/>
    <mergeCell ref="A4:B4"/>
    <mergeCell ref="C4:J4"/>
    <mergeCell ref="A6:J6"/>
    <mergeCell ref="A7:C7"/>
    <mergeCell ref="D7:E7"/>
    <mergeCell ref="F7:J7"/>
    <mergeCell ref="A8:C8"/>
    <mergeCell ref="D8:E8"/>
    <mergeCell ref="F8:J8"/>
    <mergeCell ref="A9:C9"/>
    <mergeCell ref="D9:E9"/>
    <mergeCell ref="F9:J9"/>
    <mergeCell ref="A11:J11"/>
    <mergeCell ref="A12:C12"/>
    <mergeCell ref="D12:E12"/>
    <mergeCell ref="F12:J12"/>
    <mergeCell ref="A13:C13"/>
    <mergeCell ref="D13:E13"/>
    <mergeCell ref="F13:J13"/>
    <mergeCell ref="A14:C14"/>
    <mergeCell ref="D14:E14"/>
    <mergeCell ref="F14:J14"/>
    <mergeCell ref="A16:J16"/>
    <mergeCell ref="A17:C17"/>
    <mergeCell ref="D17:E17"/>
    <mergeCell ref="F17:J17"/>
    <mergeCell ref="A18:C18"/>
    <mergeCell ref="D18:E18"/>
    <mergeCell ref="F18:J18"/>
    <mergeCell ref="A19:C19"/>
    <mergeCell ref="D19:E19"/>
    <mergeCell ref="F19:J19"/>
    <mergeCell ref="A21:J21"/>
    <mergeCell ref="A22:C22"/>
    <mergeCell ref="D22:E22"/>
    <mergeCell ref="F22:J22"/>
    <mergeCell ref="A23:C23"/>
    <mergeCell ref="D23:E23"/>
    <mergeCell ref="F23:J23"/>
    <mergeCell ref="A24:C24"/>
    <mergeCell ref="D24:E24"/>
    <mergeCell ref="F24:J24"/>
    <mergeCell ref="A25:C25"/>
    <mergeCell ref="D25:E25"/>
    <mergeCell ref="F25:J25"/>
    <mergeCell ref="A27:C27"/>
    <mergeCell ref="D27:E27"/>
    <mergeCell ref="F27:J27"/>
    <mergeCell ref="A28:C28"/>
    <mergeCell ref="D28:J28"/>
    <mergeCell ref="A29:J2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5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10" min="2" style="0" width="14.51"/>
  </cols>
  <sheetData>
    <row r="1" customFormat="false" ht="31.5" hidden="false" customHeight="true" outlineLevel="0" collapsed="false">
      <c r="A1" s="16" t="s">
        <v>54</v>
      </c>
      <c r="B1" s="16"/>
      <c r="C1" s="16"/>
      <c r="D1" s="16"/>
      <c r="E1" s="16"/>
      <c r="F1" s="16"/>
      <c r="G1" s="16"/>
      <c r="H1" s="16"/>
      <c r="I1" s="16"/>
      <c r="J1" s="16"/>
    </row>
    <row r="3" customFormat="false" ht="24" hidden="false" customHeight="true" outlineLevel="0" collapsed="false">
      <c r="A3" s="3" t="s">
        <v>55</v>
      </c>
      <c r="B3" s="3"/>
      <c r="C3" s="3"/>
      <c r="D3" s="3"/>
      <c r="E3" s="3"/>
      <c r="F3" s="3"/>
      <c r="G3" s="3"/>
      <c r="H3" s="3"/>
      <c r="I3" s="3"/>
      <c r="J3" s="3"/>
    </row>
    <row r="4" customFormat="false" ht="25.5" hidden="false" customHeight="true" outlineLevel="0" collapsed="false">
      <c r="A4" s="17" t="n">
        <v>1</v>
      </c>
      <c r="B4" s="18" t="str">
        <f aca="false">HYPERLINK("#'01 비즈니스모델캔버스'!A1","비즈니스 모델 캔버스")</f>
        <v>비즈니스 모델 캔버스</v>
      </c>
      <c r="C4" s="18"/>
      <c r="D4" s="18"/>
      <c r="E4" s="19" t="s">
        <v>56</v>
      </c>
      <c r="F4" s="19"/>
      <c r="G4" s="19"/>
      <c r="H4" s="19"/>
      <c r="I4" s="19"/>
      <c r="J4" s="19"/>
    </row>
    <row r="5" customFormat="false" ht="25.5" hidden="false" customHeight="true" outlineLevel="0" collapsed="false">
      <c r="A5" s="17" t="n">
        <v>2</v>
      </c>
      <c r="B5" s="18" t="str">
        <f aca="false">HYPERLINK("#'02 린캔버스'!A1","린 캔버스")</f>
        <v>린 캔버스</v>
      </c>
      <c r="C5" s="18"/>
      <c r="D5" s="18"/>
      <c r="E5" s="19" t="s">
        <v>57</v>
      </c>
      <c r="F5" s="19"/>
      <c r="G5" s="19"/>
      <c r="H5" s="19"/>
      <c r="I5" s="19"/>
      <c r="J5" s="19"/>
    </row>
    <row r="6" customFormat="false" ht="25.5" hidden="false" customHeight="true" outlineLevel="0" collapsed="false">
      <c r="A6" s="17" t="n">
        <v>3</v>
      </c>
      <c r="B6" s="18" t="str">
        <f aca="false">HYPERLINK("#'03 가치제안캔버스'!A1","가치 제안 캔버스")</f>
        <v>가치 제안 캔버스</v>
      </c>
      <c r="C6" s="18"/>
      <c r="D6" s="18"/>
      <c r="E6" s="19" t="s">
        <v>58</v>
      </c>
      <c r="F6" s="19"/>
      <c r="G6" s="19"/>
      <c r="H6" s="19"/>
      <c r="I6" s="19"/>
      <c r="J6" s="19"/>
    </row>
    <row r="7" customFormat="false" ht="25.5" hidden="false" customHeight="true" outlineLevel="0" collapsed="false">
      <c r="A7" s="17" t="n">
        <v>4</v>
      </c>
      <c r="B7" s="18" t="str">
        <f aca="false">HYPERLINK("#'04 할일이론 JTBD'!A1","할 일 이론")</f>
        <v>할 일 이론</v>
      </c>
      <c r="C7" s="18"/>
      <c r="D7" s="18"/>
      <c r="E7" s="19" t="s">
        <v>59</v>
      </c>
      <c r="F7" s="19"/>
      <c r="G7" s="19"/>
      <c r="H7" s="19"/>
      <c r="I7" s="19"/>
      <c r="J7" s="19"/>
    </row>
    <row r="8" customFormat="false" ht="25.5" hidden="false" customHeight="true" outlineLevel="0" collapsed="false">
      <c r="A8" s="17" t="n">
        <v>5</v>
      </c>
      <c r="B8" s="18" t="str">
        <f aca="false">HYPERLINK("#'05 페르소나'!A1","페르소나")</f>
        <v>페르소나</v>
      </c>
      <c r="C8" s="18"/>
      <c r="D8" s="18"/>
      <c r="E8" s="19" t="s">
        <v>60</v>
      </c>
      <c r="F8" s="19"/>
      <c r="G8" s="19"/>
      <c r="H8" s="19"/>
      <c r="I8" s="19"/>
      <c r="J8" s="19"/>
    </row>
    <row r="9" customFormat="false" ht="25.5" hidden="false" customHeight="true" outlineLevel="0" collapsed="false">
      <c r="A9" s="17" t="n">
        <v>6</v>
      </c>
      <c r="B9" s="18" t="str">
        <f aca="false">HYPERLINK("#'06 고객여정지도'!A1","고객 여정 지도")</f>
        <v>고객 여정 지도</v>
      </c>
      <c r="C9" s="18"/>
      <c r="D9" s="18"/>
      <c r="E9" s="19" t="s">
        <v>61</v>
      </c>
      <c r="F9" s="19"/>
      <c r="G9" s="19"/>
      <c r="H9" s="19"/>
      <c r="I9" s="19"/>
      <c r="J9" s="19"/>
    </row>
    <row r="10" customFormat="false" ht="25.5" hidden="false" customHeight="true" outlineLevel="0" collapsed="false">
      <c r="A10" s="17" t="n">
        <v>7</v>
      </c>
      <c r="B10" s="18" t="str">
        <f aca="false">HYPERLINK("#'07 고객인터뷰'!A1","고객 인터뷰 설계표")</f>
        <v>고객 인터뷰 설계표</v>
      </c>
      <c r="C10" s="18"/>
      <c r="D10" s="18"/>
      <c r="E10" s="19" t="s">
        <v>62</v>
      </c>
      <c r="F10" s="19"/>
      <c r="G10" s="19"/>
      <c r="H10" s="19"/>
      <c r="I10" s="19"/>
      <c r="J10" s="19"/>
    </row>
    <row r="12" customFormat="false" ht="24" hidden="false" customHeight="true" outlineLevel="0" collapsed="false">
      <c r="A12" s="3" t="s">
        <v>63</v>
      </c>
      <c r="B12" s="3"/>
      <c r="C12" s="3"/>
      <c r="D12" s="3"/>
      <c r="E12" s="3"/>
      <c r="F12" s="3"/>
      <c r="G12" s="3"/>
      <c r="H12" s="3"/>
      <c r="I12" s="3"/>
      <c r="J12" s="3"/>
    </row>
    <row r="13" customFormat="false" ht="25.5" hidden="false" customHeight="true" outlineLevel="0" collapsed="false">
      <c r="A13" s="17" t="n">
        <v>8</v>
      </c>
      <c r="B13" s="18" t="str">
        <f aca="false">HYPERLINK("#'08 TAM SAM SOM'!A1","TAM SAM SOM 시장규모 산정")</f>
        <v>TAM SAM SOM 시장규모 산정</v>
      </c>
      <c r="C13" s="18"/>
      <c r="D13" s="18"/>
      <c r="E13" s="19" t="s">
        <v>64</v>
      </c>
      <c r="F13" s="19"/>
      <c r="G13" s="19"/>
      <c r="H13" s="19"/>
      <c r="I13" s="19"/>
      <c r="J13" s="19"/>
    </row>
    <row r="14" customFormat="false" ht="25.5" hidden="false" customHeight="true" outlineLevel="0" collapsed="false">
      <c r="A14" s="17" t="n">
        <v>9</v>
      </c>
      <c r="B14" s="18" t="str">
        <f aca="false">HYPERLINK("#'09 상향식매출추정'!A1","상향식 매출 추정")</f>
        <v>상향식 매출 추정</v>
      </c>
      <c r="C14" s="18"/>
      <c r="D14" s="18"/>
      <c r="E14" s="20" t="s">
        <v>65</v>
      </c>
      <c r="F14" s="20"/>
      <c r="G14" s="20"/>
      <c r="H14" s="20"/>
      <c r="I14" s="20"/>
      <c r="J14" s="20"/>
    </row>
    <row r="15" customFormat="false" ht="25.5" hidden="false" customHeight="true" outlineLevel="0" collapsed="false">
      <c r="A15" s="17" t="n">
        <v>10</v>
      </c>
      <c r="B15" s="18" t="str">
        <f aca="false">HYPERLINK("#'10 SWOT'!A1","SWOT 분석")</f>
        <v>SWOT 분석</v>
      </c>
      <c r="C15" s="18"/>
      <c r="D15" s="18"/>
      <c r="E15" s="19" t="s">
        <v>66</v>
      </c>
      <c r="F15" s="19"/>
      <c r="G15" s="19"/>
      <c r="H15" s="19"/>
      <c r="I15" s="19"/>
      <c r="J15" s="19"/>
    </row>
    <row r="16" customFormat="false" ht="25.5" hidden="false" customHeight="true" outlineLevel="0" collapsed="false">
      <c r="A16" s="17" t="n">
        <v>11</v>
      </c>
      <c r="B16" s="18" t="str">
        <f aca="false">HYPERLINK("#'11 3C'!A1","3C 분석")</f>
        <v>3C 분석</v>
      </c>
      <c r="C16" s="18"/>
      <c r="D16" s="18"/>
      <c r="E16" s="19" t="s">
        <v>67</v>
      </c>
      <c r="F16" s="19"/>
      <c r="G16" s="19"/>
      <c r="H16" s="19"/>
      <c r="I16" s="19"/>
      <c r="J16" s="19"/>
    </row>
    <row r="17" customFormat="false" ht="25.5" hidden="false" customHeight="true" outlineLevel="0" collapsed="false">
      <c r="A17" s="17" t="n">
        <v>12</v>
      </c>
      <c r="B17" s="18" t="str">
        <f aca="false">HYPERLINK("#'12 PEST'!A1","PEST 분석")</f>
        <v>PEST 분석</v>
      </c>
      <c r="C17" s="18"/>
      <c r="D17" s="18"/>
      <c r="E17" s="19" t="s">
        <v>68</v>
      </c>
      <c r="F17" s="19"/>
      <c r="G17" s="19"/>
      <c r="H17" s="19"/>
      <c r="I17" s="19"/>
      <c r="J17" s="19"/>
    </row>
    <row r="18" customFormat="false" ht="25.5" hidden="false" customHeight="true" outlineLevel="0" collapsed="false">
      <c r="A18" s="17" t="n">
        <v>13</v>
      </c>
      <c r="B18" s="18" t="str">
        <f aca="false">HYPERLINK("#'13 5가지힘'!A1","5가지 힘 분석")</f>
        <v>5가지 힘 분석</v>
      </c>
      <c r="C18" s="18"/>
      <c r="D18" s="18"/>
      <c r="E18" s="19" t="s">
        <v>69</v>
      </c>
      <c r="F18" s="19"/>
      <c r="G18" s="19"/>
      <c r="H18" s="19"/>
      <c r="I18" s="19"/>
      <c r="J18" s="19"/>
    </row>
    <row r="19" customFormat="false" ht="25.5" hidden="false" customHeight="true" outlineLevel="0" collapsed="false">
      <c r="A19" s="17" t="n">
        <v>14</v>
      </c>
      <c r="B19" s="18" t="str">
        <f aca="false">HYPERLINK("#'14 STP'!A1","STP 전략")</f>
        <v>STP 전략</v>
      </c>
      <c r="C19" s="18"/>
      <c r="D19" s="18"/>
      <c r="E19" s="19" t="s">
        <v>70</v>
      </c>
      <c r="F19" s="19"/>
      <c r="G19" s="19"/>
      <c r="H19" s="19"/>
      <c r="I19" s="19"/>
      <c r="J19" s="19"/>
    </row>
    <row r="20" customFormat="false" ht="25.5" hidden="false" customHeight="true" outlineLevel="0" collapsed="false">
      <c r="A20" s="17" t="n">
        <v>15</v>
      </c>
      <c r="B20" s="18" t="str">
        <f aca="false">HYPERLINK("#'15 경쟁사비교표'!A1","경쟁사 비교표")</f>
        <v>경쟁사 비교표</v>
      </c>
      <c r="C20" s="18"/>
      <c r="D20" s="18"/>
      <c r="E20" s="19" t="s">
        <v>71</v>
      </c>
      <c r="F20" s="19"/>
      <c r="G20" s="19"/>
      <c r="H20" s="19"/>
      <c r="I20" s="19"/>
      <c r="J20" s="19"/>
    </row>
    <row r="21" customFormat="false" ht="25.5" hidden="false" customHeight="true" outlineLevel="0" collapsed="false">
      <c r="A21" s="17" t="n">
        <v>16</v>
      </c>
      <c r="B21" s="18" t="str">
        <f aca="false">HYPERLINK("#'16 포지셔닝맵'!A1","포지셔닝 맵")</f>
        <v>포지셔닝 맵</v>
      </c>
      <c r="C21" s="18"/>
      <c r="D21" s="18"/>
      <c r="E21" s="19" t="s">
        <v>72</v>
      </c>
      <c r="F21" s="19"/>
      <c r="G21" s="19"/>
      <c r="H21" s="19"/>
      <c r="I21" s="19"/>
      <c r="J21" s="19"/>
    </row>
    <row r="23" customFormat="false" ht="24" hidden="false" customHeight="true" outlineLevel="0" collapsed="false">
      <c r="A23" s="3" t="s">
        <v>73</v>
      </c>
      <c r="B23" s="3"/>
      <c r="C23" s="3"/>
      <c r="D23" s="3"/>
      <c r="E23" s="3"/>
      <c r="F23" s="3"/>
      <c r="G23" s="3"/>
      <c r="H23" s="3"/>
      <c r="I23" s="3"/>
      <c r="J23" s="3"/>
    </row>
    <row r="24" customFormat="false" ht="25.5" hidden="false" customHeight="true" outlineLevel="0" collapsed="false">
      <c r="A24" s="17" t="n">
        <v>17</v>
      </c>
      <c r="B24" s="18" t="str">
        <f aca="false">HYPERLINK("#'17 가격설계'!A1","가격 설계표")</f>
        <v>가격 설계표</v>
      </c>
      <c r="C24" s="18"/>
      <c r="D24" s="18"/>
      <c r="E24" s="19" t="s">
        <v>74</v>
      </c>
      <c r="F24" s="19"/>
      <c r="G24" s="19"/>
      <c r="H24" s="19"/>
      <c r="I24" s="19"/>
      <c r="J24" s="19"/>
    </row>
    <row r="25" customFormat="false" ht="25.5" hidden="false" customHeight="true" outlineLevel="0" collapsed="false">
      <c r="A25" s="17" t="n">
        <v>18</v>
      </c>
      <c r="B25" s="18" t="str">
        <f aca="false">HYPERLINK("#'18 원가·공헌이익'!A1","원가 구조와 공헌이익")</f>
        <v>원가 구조와 공헌이익</v>
      </c>
      <c r="C25" s="18"/>
      <c r="D25" s="18"/>
      <c r="E25" s="19" t="s">
        <v>75</v>
      </c>
      <c r="F25" s="19"/>
      <c r="G25" s="19"/>
      <c r="H25" s="19"/>
      <c r="I25" s="19"/>
      <c r="J25" s="19"/>
    </row>
    <row r="26" customFormat="false" ht="25.5" hidden="false" customHeight="true" outlineLevel="0" collapsed="false">
      <c r="A26" s="17" t="n">
        <v>19</v>
      </c>
      <c r="B26" s="18" t="str">
        <f aca="false">HYPERLINK("#'19 손익분기점'!A1","손익분기점")</f>
        <v>손익분기점</v>
      </c>
      <c r="C26" s="18"/>
      <c r="D26" s="18"/>
      <c r="E26" s="19" t="s">
        <v>76</v>
      </c>
      <c r="F26" s="19"/>
      <c r="G26" s="19"/>
      <c r="H26" s="19"/>
      <c r="I26" s="19"/>
      <c r="J26" s="19"/>
    </row>
    <row r="27" customFormat="false" ht="25.5" hidden="false" customHeight="true" outlineLevel="0" collapsed="false">
      <c r="A27" s="17" t="n">
        <v>20</v>
      </c>
      <c r="B27" s="18" t="str">
        <f aca="false">HYPERLINK("#'20 3개년손익'!A1","3개년 추정 손익")</f>
        <v>3개년 추정 손익</v>
      </c>
      <c r="C27" s="18"/>
      <c r="D27" s="18"/>
      <c r="E27" s="19" t="s">
        <v>77</v>
      </c>
      <c r="F27" s="19"/>
      <c r="G27" s="19"/>
      <c r="H27" s="19"/>
      <c r="I27" s="19"/>
      <c r="J27" s="19"/>
    </row>
    <row r="28" customFormat="false" ht="25.5" hidden="false" customHeight="true" outlineLevel="0" collapsed="false">
      <c r="A28" s="17" t="n">
        <v>21</v>
      </c>
      <c r="B28" s="18" t="str">
        <f aca="false">HYPERLINK("#'21 자금소요·조달'!A1","자금 소요 및 조달 계획")</f>
        <v>자금 소요 및 조달 계획</v>
      </c>
      <c r="C28" s="18"/>
      <c r="D28" s="18"/>
      <c r="E28" s="19" t="s">
        <v>78</v>
      </c>
      <c r="F28" s="19"/>
      <c r="G28" s="19"/>
      <c r="H28" s="19"/>
      <c r="I28" s="19"/>
      <c r="J28" s="19"/>
    </row>
    <row r="29" customFormat="false" ht="25.5" hidden="false" customHeight="true" outlineLevel="0" collapsed="false">
      <c r="A29" s="17" t="n">
        <v>22</v>
      </c>
      <c r="B29" s="18" t="str">
        <f aca="false">HYPERLINK("#'22 수익모델12'!A1","수익 모델 12유형")</f>
        <v>수익 모델 12유형</v>
      </c>
      <c r="C29" s="18"/>
      <c r="D29" s="18"/>
      <c r="E29" s="19" t="s">
        <v>79</v>
      </c>
      <c r="F29" s="19"/>
      <c r="G29" s="19"/>
      <c r="H29" s="19"/>
      <c r="I29" s="19"/>
      <c r="J29" s="19"/>
    </row>
    <row r="30" customFormat="false" ht="25.5" hidden="false" customHeight="true" outlineLevel="0" collapsed="false">
      <c r="A30" s="17" t="n">
        <v>23</v>
      </c>
      <c r="B30" s="18" t="str">
        <f aca="false">HYPERLINK("#'23 4P'!A1","4P 마케팅 믹스")</f>
        <v>4P 마케팅 믹스</v>
      </c>
      <c r="C30" s="18"/>
      <c r="D30" s="18"/>
      <c r="E30" s="19" t="s">
        <v>80</v>
      </c>
      <c r="F30" s="19"/>
      <c r="G30" s="19"/>
      <c r="H30" s="19"/>
      <c r="I30" s="19"/>
      <c r="J30" s="19"/>
    </row>
    <row r="31" customFormat="false" ht="25.5" hidden="false" customHeight="true" outlineLevel="0" collapsed="false">
      <c r="A31" s="17" t="n">
        <v>24</v>
      </c>
      <c r="B31" s="18" t="str">
        <f aca="false">HYPERLINK("#'24 AARRR'!A1","해적 지표")</f>
        <v>해적 지표</v>
      </c>
      <c r="C31" s="18"/>
      <c r="D31" s="18"/>
      <c r="E31" s="19" t="s">
        <v>81</v>
      </c>
      <c r="F31" s="19"/>
      <c r="G31" s="19"/>
      <c r="H31" s="19"/>
      <c r="I31" s="19"/>
      <c r="J31" s="19"/>
    </row>
    <row r="33" customFormat="false" ht="24" hidden="false" customHeight="true" outlineLevel="0" collapsed="false">
      <c r="A33" s="3" t="s">
        <v>82</v>
      </c>
      <c r="B33" s="3"/>
      <c r="C33" s="3"/>
      <c r="D33" s="3"/>
      <c r="E33" s="3"/>
      <c r="F33" s="3"/>
      <c r="G33" s="3"/>
      <c r="H33" s="3"/>
      <c r="I33" s="3"/>
      <c r="J33" s="3"/>
    </row>
    <row r="34" customFormat="false" ht="25.5" hidden="false" customHeight="true" outlineLevel="0" collapsed="false">
      <c r="A34" s="17" t="n">
        <v>25</v>
      </c>
      <c r="B34" s="18" t="str">
        <f aca="false">HYPERLINK("#'25 안소프'!A1","안소프 매트릭스")</f>
        <v>안소프 매트릭스</v>
      </c>
      <c r="C34" s="18"/>
      <c r="D34" s="18"/>
      <c r="E34" s="19" t="s">
        <v>83</v>
      </c>
      <c r="F34" s="19"/>
      <c r="G34" s="19"/>
      <c r="H34" s="19"/>
      <c r="I34" s="19"/>
      <c r="J34" s="19"/>
    </row>
    <row r="35" customFormat="false" ht="25.5" hidden="false" customHeight="true" outlineLevel="0" collapsed="false">
      <c r="A35" s="17" t="n">
        <v>26</v>
      </c>
      <c r="B35" s="18" t="str">
        <f aca="false">HYPERLINK("#'26 BCG'!A1","BCG 매트릭스")</f>
        <v>BCG 매트릭스</v>
      </c>
      <c r="C35" s="18"/>
      <c r="D35" s="18"/>
      <c r="E35" s="19" t="s">
        <v>84</v>
      </c>
      <c r="F35" s="19"/>
      <c r="G35" s="19"/>
      <c r="H35" s="19"/>
      <c r="I35" s="19"/>
      <c r="J35" s="19"/>
    </row>
    <row r="36" customFormat="false" ht="25.5" hidden="false" customHeight="true" outlineLevel="0" collapsed="false">
      <c r="A36" s="17" t="n">
        <v>27</v>
      </c>
      <c r="B36" s="18" t="str">
        <f aca="false">HYPERLINK("#'27 KPI트리'!A1","KPI 트리")</f>
        <v>KPI 트리</v>
      </c>
      <c r="C36" s="18"/>
      <c r="D36" s="18"/>
      <c r="E36" s="19" t="s">
        <v>85</v>
      </c>
      <c r="F36" s="19"/>
      <c r="G36" s="19"/>
      <c r="H36" s="19"/>
      <c r="I36" s="19"/>
      <c r="J36" s="19"/>
    </row>
    <row r="37" customFormat="false" ht="25.5" hidden="false" customHeight="true" outlineLevel="0" collapsed="false">
      <c r="A37" s="17" t="n">
        <v>28</v>
      </c>
      <c r="B37" s="18" t="str">
        <f aca="false">HYPERLINK("#'28 리스크'!A1","리스크 등록부")</f>
        <v>리스크 등록부</v>
      </c>
      <c r="C37" s="18"/>
      <c r="D37" s="18"/>
      <c r="E37" s="19" t="s">
        <v>86</v>
      </c>
      <c r="F37" s="19"/>
      <c r="G37" s="19"/>
      <c r="H37" s="19"/>
      <c r="I37" s="19"/>
      <c r="J37" s="19"/>
    </row>
    <row r="38" customFormat="false" ht="25.5" hidden="false" customHeight="true" outlineLevel="0" collapsed="false">
      <c r="A38" s="17" t="n">
        <v>29</v>
      </c>
      <c r="B38" s="18" t="str">
        <f aca="false">HYPERLINK("#'29 마일스톤'!A1","마일스톤 로드맵")</f>
        <v>마일스톤 로드맵</v>
      </c>
      <c r="C38" s="18"/>
      <c r="D38" s="18"/>
      <c r="E38" s="19" t="s">
        <v>87</v>
      </c>
      <c r="F38" s="19"/>
      <c r="G38" s="19"/>
      <c r="H38" s="19"/>
      <c r="I38" s="19"/>
      <c r="J38" s="19"/>
    </row>
    <row r="40" customFormat="false" ht="24" hidden="false" customHeight="true" outlineLevel="0" collapsed="false">
      <c r="A40" s="3" t="s">
        <v>88</v>
      </c>
      <c r="B40" s="3"/>
      <c r="C40" s="3"/>
      <c r="D40" s="3"/>
      <c r="E40" s="3"/>
      <c r="F40" s="3"/>
      <c r="G40" s="3"/>
      <c r="H40" s="3"/>
      <c r="I40" s="3"/>
      <c r="J40" s="3"/>
    </row>
    <row r="41" customFormat="false" ht="25.5" hidden="false" customHeight="true" outlineLevel="0" collapsed="false">
      <c r="A41" s="17" t="n">
        <v>30</v>
      </c>
      <c r="B41" s="18" t="str">
        <f aca="false">HYPERLINK("#'30 만다라트'!A1","만다라트")</f>
        <v>만다라트</v>
      </c>
      <c r="C41" s="18"/>
      <c r="D41" s="18"/>
      <c r="E41" s="19" t="s">
        <v>89</v>
      </c>
      <c r="F41" s="19"/>
      <c r="G41" s="19"/>
      <c r="H41" s="19"/>
      <c r="I41" s="19"/>
      <c r="J41" s="19"/>
    </row>
    <row r="42" customFormat="false" ht="25.5" hidden="false" customHeight="true" outlineLevel="0" collapsed="false">
      <c r="A42" s="17" t="n">
        <v>31</v>
      </c>
      <c r="B42" s="18" t="str">
        <f aca="false">HYPERLINK("#'31 SCAMPER'!A1","SCAMPER")</f>
        <v>SCAMPER</v>
      </c>
      <c r="C42" s="18"/>
      <c r="D42" s="18"/>
      <c r="E42" s="19" t="s">
        <v>90</v>
      </c>
      <c r="F42" s="19"/>
      <c r="G42" s="19"/>
      <c r="H42" s="19"/>
      <c r="I42" s="19"/>
      <c r="J42" s="19"/>
    </row>
    <row r="43" customFormat="false" ht="25.5" hidden="false" customHeight="true" outlineLevel="0" collapsed="false">
      <c r="A43" s="17" t="n">
        <v>32</v>
      </c>
      <c r="B43" s="18" t="str">
        <f aca="false">HYPERLINK("#'32 트리즈40'!A1","트리즈 40 발명원리")</f>
        <v>트리즈 40 발명원리</v>
      </c>
      <c r="C43" s="18"/>
      <c r="D43" s="18"/>
      <c r="E43" s="19" t="s">
        <v>91</v>
      </c>
      <c r="F43" s="19"/>
      <c r="G43" s="19"/>
      <c r="H43" s="19"/>
      <c r="I43" s="19"/>
      <c r="J43" s="19"/>
    </row>
    <row r="44" customFormat="false" ht="25.5" hidden="false" customHeight="true" outlineLevel="0" collapsed="false">
      <c r="A44" s="17" t="n">
        <v>33</v>
      </c>
      <c r="B44" s="18" t="str">
        <f aca="false">HYPERLINK("#'33 브레인라이팅635'!A1","6-3-5 브레인라이팅")</f>
        <v>6-3-5 브레인라이팅</v>
      </c>
      <c r="C44" s="18"/>
      <c r="D44" s="18"/>
      <c r="E44" s="19" t="s">
        <v>92</v>
      </c>
      <c r="F44" s="19"/>
      <c r="G44" s="19"/>
      <c r="H44" s="19"/>
      <c r="I44" s="19"/>
      <c r="J44" s="19"/>
    </row>
    <row r="45" customFormat="false" ht="25.5" hidden="false" customHeight="true" outlineLevel="0" collapsed="false">
      <c r="A45" s="17" t="n">
        <v>34</v>
      </c>
      <c r="B45" s="18" t="str">
        <f aca="false">HYPERLINK("#'34 6색사고모자'!A1","6색 사고 모자")</f>
        <v>6색 사고 모자</v>
      </c>
      <c r="C45" s="18"/>
      <c r="D45" s="18"/>
      <c r="E45" s="19" t="s">
        <v>93</v>
      </c>
      <c r="F45" s="19"/>
      <c r="G45" s="19"/>
      <c r="H45" s="19"/>
      <c r="I45" s="19"/>
      <c r="J45" s="19"/>
    </row>
    <row r="46" customFormat="false" ht="25.5" hidden="false" customHeight="true" outlineLevel="0" collapsed="false">
      <c r="A46" s="17" t="n">
        <v>35</v>
      </c>
      <c r="B46" s="18" t="str">
        <f aca="false">HYPERLINK("#'35 임팩트난이도'!A1","임팩트–난이도 매트릭스")</f>
        <v>임팩트–난이도 매트릭스</v>
      </c>
      <c r="C46" s="18"/>
      <c r="D46" s="18"/>
      <c r="E46" s="19" t="s">
        <v>94</v>
      </c>
      <c r="F46" s="19"/>
      <c r="G46" s="19"/>
      <c r="H46" s="19"/>
      <c r="I46" s="19"/>
      <c r="J46" s="19"/>
    </row>
    <row r="48" customFormat="false" ht="24" hidden="false" customHeight="true" outlineLevel="0" collapsed="false">
      <c r="A48" s="3" t="s">
        <v>95</v>
      </c>
      <c r="B48" s="3"/>
      <c r="C48" s="3"/>
      <c r="D48" s="3"/>
      <c r="E48" s="3"/>
      <c r="F48" s="3"/>
      <c r="G48" s="3"/>
      <c r="H48" s="3"/>
      <c r="I48" s="3"/>
      <c r="J48" s="3"/>
    </row>
    <row r="49" customFormat="false" ht="25.5" hidden="false" customHeight="true" outlineLevel="0" collapsed="false">
      <c r="A49" s="17" t="n">
        <v>36</v>
      </c>
      <c r="B49" s="18" t="str">
        <f aca="false">HYPERLINK("#'36 팀R&amp;R'!A1","팀 구성과 역할")</f>
        <v>팀 구성과 역할</v>
      </c>
      <c r="C49" s="18"/>
      <c r="D49" s="18"/>
      <c r="E49" s="19" t="s">
        <v>96</v>
      </c>
      <c r="F49" s="19"/>
      <c r="G49" s="19"/>
      <c r="H49" s="19"/>
      <c r="I49" s="19"/>
      <c r="J49" s="19"/>
    </row>
    <row r="50" customFormat="false" ht="25.5" hidden="false" customHeight="true" outlineLevel="0" collapsed="false">
      <c r="A50" s="17" t="n">
        <v>37</v>
      </c>
      <c r="B50" s="18" t="str">
        <f aca="false">HYPERLINK("#'37 사업계획서점검'!A1","사업계획서 목차 점검표")</f>
        <v>사업계획서 목차 점검표</v>
      </c>
      <c r="C50" s="18"/>
      <c r="D50" s="18"/>
      <c r="E50" s="19" t="s">
        <v>97</v>
      </c>
      <c r="F50" s="19"/>
      <c r="G50" s="19"/>
      <c r="H50" s="19"/>
      <c r="I50" s="19"/>
      <c r="J50" s="19"/>
    </row>
    <row r="51" customFormat="false" ht="25.5" hidden="false" customHeight="true" outlineLevel="0" collapsed="false">
      <c r="A51" s="17" t="n">
        <v>38</v>
      </c>
      <c r="B51" s="18" t="str">
        <f aca="false">HYPERLINK("#'38 IR피치덱12'!A1","IR 피치덱 12장 구성")</f>
        <v>IR 피치덱 12장 구성</v>
      </c>
      <c r="C51" s="18"/>
      <c r="D51" s="18"/>
      <c r="E51" s="19" t="s">
        <v>98</v>
      </c>
      <c r="F51" s="19"/>
      <c r="G51" s="19"/>
      <c r="H51" s="19"/>
      <c r="I51" s="19"/>
      <c r="J51" s="19"/>
    </row>
  </sheetData>
  <mergeCells count="83">
    <mergeCell ref="A1:J1"/>
    <mergeCell ref="A3:J3"/>
    <mergeCell ref="B4:D4"/>
    <mergeCell ref="E4:J4"/>
    <mergeCell ref="B5:D5"/>
    <mergeCell ref="E5:J5"/>
    <mergeCell ref="B6:D6"/>
    <mergeCell ref="E6:J6"/>
    <mergeCell ref="B7:D7"/>
    <mergeCell ref="E7:J7"/>
    <mergeCell ref="B8:D8"/>
    <mergeCell ref="E8:J8"/>
    <mergeCell ref="B9:D9"/>
    <mergeCell ref="E9:J9"/>
    <mergeCell ref="B10:D10"/>
    <mergeCell ref="E10:J10"/>
    <mergeCell ref="A12:J12"/>
    <mergeCell ref="B13:D13"/>
    <mergeCell ref="E13:J13"/>
    <mergeCell ref="B14:D14"/>
    <mergeCell ref="E14:J14"/>
    <mergeCell ref="B15:D15"/>
    <mergeCell ref="E15:J15"/>
    <mergeCell ref="B16:D16"/>
    <mergeCell ref="E16:J16"/>
    <mergeCell ref="B17:D17"/>
    <mergeCell ref="E17:J17"/>
    <mergeCell ref="B18:D18"/>
    <mergeCell ref="E18:J18"/>
    <mergeCell ref="B19:D19"/>
    <mergeCell ref="E19:J19"/>
    <mergeCell ref="B20:D20"/>
    <mergeCell ref="E20:J20"/>
    <mergeCell ref="B21:D21"/>
    <mergeCell ref="E21:J21"/>
    <mergeCell ref="A23:J23"/>
    <mergeCell ref="B24:D24"/>
    <mergeCell ref="E24:J24"/>
    <mergeCell ref="B25:D25"/>
    <mergeCell ref="E25:J25"/>
    <mergeCell ref="B26:D26"/>
    <mergeCell ref="E26:J26"/>
    <mergeCell ref="B27:D27"/>
    <mergeCell ref="E27:J27"/>
    <mergeCell ref="B28:D28"/>
    <mergeCell ref="E28:J28"/>
    <mergeCell ref="B29:D29"/>
    <mergeCell ref="E29:J29"/>
    <mergeCell ref="B30:D30"/>
    <mergeCell ref="E30:J30"/>
    <mergeCell ref="B31:D31"/>
    <mergeCell ref="E31:J31"/>
    <mergeCell ref="A33:J33"/>
    <mergeCell ref="B34:D34"/>
    <mergeCell ref="E34:J34"/>
    <mergeCell ref="B35:D35"/>
    <mergeCell ref="E35:J35"/>
    <mergeCell ref="B36:D36"/>
    <mergeCell ref="E36:J36"/>
    <mergeCell ref="B37:D37"/>
    <mergeCell ref="E37:J37"/>
    <mergeCell ref="B38:D38"/>
    <mergeCell ref="E38:J38"/>
    <mergeCell ref="A40:J40"/>
    <mergeCell ref="B41:D41"/>
    <mergeCell ref="E41:J41"/>
    <mergeCell ref="B42:D42"/>
    <mergeCell ref="E42:J42"/>
    <mergeCell ref="B43:D43"/>
    <mergeCell ref="E43:J43"/>
    <mergeCell ref="B44:D44"/>
    <mergeCell ref="E44:J44"/>
    <mergeCell ref="B45:D45"/>
    <mergeCell ref="E45:J45"/>
    <mergeCell ref="B46:D46"/>
    <mergeCell ref="E46:J46"/>
    <mergeCell ref="A48:J48"/>
    <mergeCell ref="B49:D49"/>
    <mergeCell ref="E49:J49"/>
    <mergeCell ref="B50:D50"/>
    <mergeCell ref="E50:J50"/>
    <mergeCell ref="B51:D51"/>
    <mergeCell ref="E51:J5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10" min="2" style="0" width="13"/>
  </cols>
  <sheetData>
    <row r="1" customFormat="false" ht="36" hidden="false" customHeight="true" outlineLevel="0" collapsed="false">
      <c r="A1" s="21" t="s">
        <v>531</v>
      </c>
      <c r="B1" s="21"/>
      <c r="C1" s="21"/>
      <c r="D1" s="21"/>
      <c r="E1" s="21"/>
      <c r="F1" s="21"/>
      <c r="G1" s="21"/>
      <c r="H1" s="21"/>
      <c r="I1" s="21"/>
      <c r="J1" s="21"/>
    </row>
    <row r="2" customFormat="false" ht="31.5" hidden="false" customHeight="true" outlineLevel="0" collapsed="false">
      <c r="A2" s="22" t="s">
        <v>100</v>
      </c>
      <c r="B2" s="22"/>
      <c r="C2" s="8" t="s">
        <v>532</v>
      </c>
      <c r="D2" s="8"/>
      <c r="E2" s="8"/>
      <c r="F2" s="8"/>
      <c r="G2" s="8"/>
      <c r="H2" s="8"/>
      <c r="I2" s="8"/>
      <c r="J2" s="8"/>
    </row>
    <row r="3" customFormat="false" ht="31.5" hidden="false" customHeight="true" outlineLevel="0" collapsed="false">
      <c r="A3" s="22" t="s">
        <v>102</v>
      </c>
      <c r="B3" s="22"/>
      <c r="C3" s="8" t="s">
        <v>533</v>
      </c>
      <c r="D3" s="8"/>
      <c r="E3" s="8"/>
      <c r="F3" s="8"/>
      <c r="G3" s="8"/>
      <c r="H3" s="8"/>
      <c r="I3" s="8"/>
      <c r="J3" s="8"/>
    </row>
    <row r="4" customFormat="false" ht="31.5" hidden="false" customHeight="true" outlineLevel="0" collapsed="false">
      <c r="A4" s="22" t="s">
        <v>104</v>
      </c>
      <c r="B4" s="22"/>
      <c r="C4" s="8" t="s">
        <v>534</v>
      </c>
      <c r="D4" s="8"/>
      <c r="E4" s="8"/>
      <c r="F4" s="8"/>
      <c r="G4" s="8"/>
      <c r="H4" s="8"/>
      <c r="I4" s="8"/>
      <c r="J4" s="8"/>
    </row>
    <row r="5" customFormat="false" ht="9" hidden="false" customHeight="true" outlineLevel="0" collapsed="false"/>
    <row r="6" customFormat="false" ht="24" hidden="false" customHeight="true" outlineLevel="0" collapsed="false">
      <c r="A6" s="3" t="s">
        <v>535</v>
      </c>
      <c r="B6" s="3"/>
      <c r="C6" s="3"/>
      <c r="D6" s="3"/>
      <c r="E6" s="3"/>
      <c r="F6" s="3"/>
      <c r="G6" s="3"/>
      <c r="H6" s="3"/>
      <c r="I6" s="3"/>
      <c r="J6" s="3"/>
    </row>
    <row r="7" customFormat="false" ht="21.75" hidden="false" customHeight="true" outlineLevel="0" collapsed="false">
      <c r="A7" s="12" t="s">
        <v>536</v>
      </c>
      <c r="B7" s="12"/>
      <c r="C7" s="12"/>
      <c r="D7" s="12" t="s">
        <v>537</v>
      </c>
      <c r="E7" s="12"/>
      <c r="F7" s="12" t="s">
        <v>538</v>
      </c>
      <c r="G7" s="12"/>
      <c r="H7" s="12"/>
      <c r="I7" s="12"/>
      <c r="J7" s="12"/>
    </row>
    <row r="8" customFormat="false" ht="24" hidden="false" customHeight="true" outlineLevel="0" collapsed="false">
      <c r="A8" s="55" t="s">
        <v>539</v>
      </c>
      <c r="B8" s="55"/>
      <c r="C8" s="55"/>
      <c r="D8" s="34" t="n">
        <v>150000</v>
      </c>
      <c r="E8" s="34"/>
      <c r="F8" s="56" t="s">
        <v>540</v>
      </c>
      <c r="G8" s="56"/>
      <c r="H8" s="56"/>
      <c r="I8" s="56"/>
      <c r="J8" s="56"/>
    </row>
    <row r="9" customFormat="false" ht="24" hidden="false" customHeight="true" outlineLevel="0" collapsed="false">
      <c r="A9" s="55" t="s">
        <v>541</v>
      </c>
      <c r="B9" s="55"/>
      <c r="C9" s="55"/>
      <c r="D9" s="34" t="n">
        <v>120000</v>
      </c>
      <c r="E9" s="34"/>
      <c r="F9" s="56" t="s">
        <v>542</v>
      </c>
      <c r="G9" s="56"/>
      <c r="H9" s="56"/>
      <c r="I9" s="56"/>
      <c r="J9" s="56"/>
    </row>
    <row r="10" customFormat="false" ht="24" hidden="false" customHeight="true" outlineLevel="0" collapsed="false">
      <c r="A10" s="55" t="s">
        <v>543</v>
      </c>
      <c r="B10" s="55"/>
      <c r="C10" s="55"/>
      <c r="D10" s="34" t="n">
        <v>50000</v>
      </c>
      <c r="E10" s="34"/>
      <c r="F10" s="56" t="s">
        <v>544</v>
      </c>
      <c r="G10" s="56"/>
      <c r="H10" s="56"/>
      <c r="I10" s="56"/>
      <c r="J10" s="56"/>
    </row>
    <row r="11" customFormat="false" ht="24" hidden="false" customHeight="true" outlineLevel="0" collapsed="false">
      <c r="A11" s="55"/>
      <c r="B11" s="55"/>
      <c r="C11" s="55"/>
      <c r="D11" s="34"/>
      <c r="E11" s="34"/>
      <c r="F11" s="56"/>
      <c r="G11" s="56"/>
      <c r="H11" s="56"/>
      <c r="I11" s="56"/>
      <c r="J11" s="56"/>
    </row>
    <row r="12" customFormat="false" ht="24" hidden="false" customHeight="true" outlineLevel="0" collapsed="false">
      <c r="A12" s="55"/>
      <c r="B12" s="55"/>
      <c r="C12" s="55"/>
      <c r="D12" s="34"/>
      <c r="E12" s="34"/>
      <c r="F12" s="56"/>
      <c r="G12" s="56"/>
      <c r="H12" s="56"/>
      <c r="I12" s="56"/>
      <c r="J12" s="56"/>
    </row>
    <row r="13" customFormat="false" ht="25.5" hidden="false" customHeight="true" outlineLevel="0" collapsed="false">
      <c r="A13" s="39" t="s">
        <v>545</v>
      </c>
      <c r="B13" s="39"/>
      <c r="C13" s="39"/>
      <c r="D13" s="53" t="n">
        <f aca="false">SUM(D8:D12)</f>
        <v>320000</v>
      </c>
      <c r="E13" s="53"/>
      <c r="F13" s="19"/>
      <c r="G13" s="19"/>
      <c r="H13" s="19"/>
      <c r="I13" s="19"/>
      <c r="J13" s="19"/>
    </row>
    <row r="15" customFormat="false" ht="24" hidden="false" customHeight="true" outlineLevel="0" collapsed="false">
      <c r="A15" s="3" t="s">
        <v>546</v>
      </c>
      <c r="B15" s="3"/>
      <c r="C15" s="3"/>
      <c r="D15" s="3"/>
      <c r="E15" s="3"/>
      <c r="F15" s="3"/>
      <c r="G15" s="3"/>
      <c r="H15" s="3"/>
      <c r="I15" s="3"/>
      <c r="J15" s="3"/>
    </row>
    <row r="16" customFormat="false" ht="21.75" hidden="false" customHeight="true" outlineLevel="0" collapsed="false">
      <c r="A16" s="12" t="s">
        <v>536</v>
      </c>
      <c r="B16" s="12"/>
      <c r="C16" s="12"/>
      <c r="D16" s="12" t="s">
        <v>547</v>
      </c>
      <c r="E16" s="12"/>
      <c r="F16" s="12" t="s">
        <v>548</v>
      </c>
      <c r="G16" s="12"/>
      <c r="H16" s="12"/>
      <c r="I16" s="12"/>
      <c r="J16" s="12"/>
    </row>
    <row r="17" customFormat="false" ht="24" hidden="false" customHeight="true" outlineLevel="0" collapsed="false">
      <c r="A17" s="55" t="s">
        <v>549</v>
      </c>
      <c r="B17" s="55"/>
      <c r="C17" s="55"/>
      <c r="D17" s="34" t="n">
        <v>12000000</v>
      </c>
      <c r="E17" s="34"/>
      <c r="F17" s="56" t="s">
        <v>550</v>
      </c>
      <c r="G17" s="56"/>
      <c r="H17" s="56"/>
      <c r="I17" s="56"/>
      <c r="J17" s="56"/>
    </row>
    <row r="18" customFormat="false" ht="24" hidden="false" customHeight="true" outlineLevel="0" collapsed="false">
      <c r="A18" s="55" t="s">
        <v>551</v>
      </c>
      <c r="B18" s="55"/>
      <c r="C18" s="55"/>
      <c r="D18" s="34" t="n">
        <v>2000000</v>
      </c>
      <c r="E18" s="34"/>
      <c r="F18" s="56"/>
      <c r="G18" s="56"/>
      <c r="H18" s="56"/>
      <c r="I18" s="56"/>
      <c r="J18" s="56"/>
    </row>
    <row r="19" customFormat="false" ht="24" hidden="false" customHeight="true" outlineLevel="0" collapsed="false">
      <c r="A19" s="55" t="s">
        <v>552</v>
      </c>
      <c r="B19" s="55"/>
      <c r="C19" s="55"/>
      <c r="D19" s="34" t="n">
        <v>800000</v>
      </c>
      <c r="E19" s="34"/>
      <c r="F19" s="56"/>
      <c r="G19" s="56"/>
      <c r="H19" s="56"/>
      <c r="I19" s="56"/>
      <c r="J19" s="56"/>
    </row>
    <row r="20" customFormat="false" ht="24" hidden="false" customHeight="true" outlineLevel="0" collapsed="false">
      <c r="A20" s="55"/>
      <c r="B20" s="55"/>
      <c r="C20" s="55"/>
      <c r="D20" s="34"/>
      <c r="E20" s="34"/>
      <c r="F20" s="56"/>
      <c r="G20" s="56"/>
      <c r="H20" s="56"/>
      <c r="I20" s="56"/>
      <c r="J20" s="56"/>
    </row>
    <row r="21" customFormat="false" ht="24" hidden="false" customHeight="true" outlineLevel="0" collapsed="false">
      <c r="A21" s="55"/>
      <c r="B21" s="55"/>
      <c r="C21" s="55"/>
      <c r="D21" s="34"/>
      <c r="E21" s="34"/>
      <c r="F21" s="56"/>
      <c r="G21" s="56"/>
      <c r="H21" s="56"/>
      <c r="I21" s="56"/>
      <c r="J21" s="56"/>
    </row>
    <row r="22" customFormat="false" ht="25.5" hidden="false" customHeight="true" outlineLevel="0" collapsed="false">
      <c r="A22" s="39" t="s">
        <v>553</v>
      </c>
      <c r="B22" s="39"/>
      <c r="C22" s="39"/>
      <c r="D22" s="53" t="n">
        <f aca="false">SUM(D17:D21)</f>
        <v>14800000</v>
      </c>
      <c r="E22" s="53"/>
      <c r="F22" s="19"/>
      <c r="G22" s="19"/>
      <c r="H22" s="19"/>
      <c r="I22" s="19"/>
      <c r="J22" s="19"/>
    </row>
    <row r="24" customFormat="false" ht="24" hidden="false" customHeight="true" outlineLevel="0" collapsed="false">
      <c r="A24" s="14" t="s">
        <v>554</v>
      </c>
      <c r="B24" s="14"/>
      <c r="C24" s="14"/>
      <c r="D24" s="14"/>
      <c r="E24" s="14"/>
      <c r="F24" s="14"/>
      <c r="G24" s="14"/>
      <c r="H24" s="14"/>
      <c r="I24" s="14"/>
      <c r="J24" s="14"/>
    </row>
    <row r="25" customFormat="false" ht="25.5" hidden="false" customHeight="true" outlineLevel="0" collapsed="false">
      <c r="A25" s="39" t="s">
        <v>555</v>
      </c>
      <c r="B25" s="39"/>
      <c r="C25" s="39"/>
      <c r="D25" s="51" t="n">
        <v>1500000</v>
      </c>
      <c r="E25" s="51"/>
      <c r="F25" s="20" t="s">
        <v>556</v>
      </c>
      <c r="G25" s="20"/>
      <c r="H25" s="20"/>
      <c r="I25" s="20"/>
      <c r="J25" s="20"/>
    </row>
    <row r="26" customFormat="false" ht="25.5" hidden="false" customHeight="true" outlineLevel="0" collapsed="false">
      <c r="A26" s="39" t="s">
        <v>557</v>
      </c>
      <c r="B26" s="39"/>
      <c r="C26" s="39"/>
      <c r="D26" s="53" t="n">
        <f aca="false">D25-D13</f>
        <v>1180000</v>
      </c>
      <c r="E26" s="53"/>
      <c r="F26" s="19" t="s">
        <v>558</v>
      </c>
      <c r="G26" s="19"/>
      <c r="H26" s="19"/>
      <c r="I26" s="19"/>
      <c r="J26" s="19"/>
    </row>
    <row r="27" customFormat="false" ht="25.5" hidden="false" customHeight="true" outlineLevel="0" collapsed="false">
      <c r="A27" s="39" t="s">
        <v>559</v>
      </c>
      <c r="B27" s="39"/>
      <c r="C27" s="39"/>
      <c r="D27" s="57" t="n">
        <f aca="false">IF(D25=0,"",(D25-D13)/D25)</f>
        <v>0.786666666666667</v>
      </c>
      <c r="E27" s="57"/>
      <c r="F27" s="19" t="s">
        <v>560</v>
      </c>
      <c r="G27" s="19"/>
      <c r="H27" s="19"/>
      <c r="I27" s="19"/>
      <c r="J27" s="19"/>
    </row>
    <row r="28" customFormat="false" ht="30" hidden="false" customHeight="true" outlineLevel="0" collapsed="false">
      <c r="A28" s="15" t="s">
        <v>561</v>
      </c>
      <c r="B28" s="15"/>
      <c r="C28" s="15"/>
      <c r="D28" s="15"/>
      <c r="E28" s="15"/>
      <c r="F28" s="15"/>
      <c r="G28" s="15"/>
      <c r="H28" s="15"/>
      <c r="I28" s="15"/>
      <c r="J28" s="15"/>
    </row>
  </sheetData>
  <mergeCells count="62">
    <mergeCell ref="A1:J1"/>
    <mergeCell ref="A2:B2"/>
    <mergeCell ref="C2:J2"/>
    <mergeCell ref="A3:B3"/>
    <mergeCell ref="C3:J3"/>
    <mergeCell ref="A4:B4"/>
    <mergeCell ref="C4:J4"/>
    <mergeCell ref="A6:J6"/>
    <mergeCell ref="A7:C7"/>
    <mergeCell ref="D7:E7"/>
    <mergeCell ref="F7:J7"/>
    <mergeCell ref="A8:C8"/>
    <mergeCell ref="D8:E8"/>
    <mergeCell ref="F8:J8"/>
    <mergeCell ref="A9:C9"/>
    <mergeCell ref="D9:E9"/>
    <mergeCell ref="F9:J9"/>
    <mergeCell ref="A10:C10"/>
    <mergeCell ref="D10:E10"/>
    <mergeCell ref="F10:J10"/>
    <mergeCell ref="A11:C11"/>
    <mergeCell ref="D11:E11"/>
    <mergeCell ref="F11:J11"/>
    <mergeCell ref="A12:C12"/>
    <mergeCell ref="D12:E12"/>
    <mergeCell ref="F12:J12"/>
    <mergeCell ref="A13:C13"/>
    <mergeCell ref="D13:E13"/>
    <mergeCell ref="F13:J13"/>
    <mergeCell ref="A15:J15"/>
    <mergeCell ref="A16:C16"/>
    <mergeCell ref="D16:E16"/>
    <mergeCell ref="F16:J16"/>
    <mergeCell ref="A17:C17"/>
    <mergeCell ref="D17:E17"/>
    <mergeCell ref="F17:J17"/>
    <mergeCell ref="A18:C18"/>
    <mergeCell ref="D18:E18"/>
    <mergeCell ref="F18:J18"/>
    <mergeCell ref="A19:C19"/>
    <mergeCell ref="D19:E19"/>
    <mergeCell ref="F19:J19"/>
    <mergeCell ref="A20:C20"/>
    <mergeCell ref="D20:E20"/>
    <mergeCell ref="F20:J20"/>
    <mergeCell ref="A21:C21"/>
    <mergeCell ref="D21:E21"/>
    <mergeCell ref="F21:J21"/>
    <mergeCell ref="A22:C22"/>
    <mergeCell ref="D22:E22"/>
    <mergeCell ref="F22:J22"/>
    <mergeCell ref="A24:J24"/>
    <mergeCell ref="A25:C25"/>
    <mergeCell ref="D25:E25"/>
    <mergeCell ref="F25:J25"/>
    <mergeCell ref="A26:C26"/>
    <mergeCell ref="D26:E26"/>
    <mergeCell ref="F26:J26"/>
    <mergeCell ref="A27:C27"/>
    <mergeCell ref="D27:E27"/>
    <mergeCell ref="F27:J27"/>
    <mergeCell ref="A28:J2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10" min="2" style="0" width="13"/>
  </cols>
  <sheetData>
    <row r="1" customFormat="false" ht="36" hidden="false" customHeight="true" outlineLevel="0" collapsed="false">
      <c r="A1" s="21" t="s">
        <v>562</v>
      </c>
      <c r="B1" s="21"/>
      <c r="C1" s="21"/>
      <c r="D1" s="21"/>
      <c r="E1" s="21"/>
      <c r="F1" s="21"/>
      <c r="G1" s="21"/>
      <c r="H1" s="21"/>
      <c r="I1" s="21"/>
      <c r="J1" s="21"/>
    </row>
    <row r="2" customFormat="false" ht="31.5" hidden="false" customHeight="true" outlineLevel="0" collapsed="false">
      <c r="A2" s="22" t="s">
        <v>100</v>
      </c>
      <c r="B2" s="22"/>
      <c r="C2" s="8" t="s">
        <v>563</v>
      </c>
      <c r="D2" s="8"/>
      <c r="E2" s="8"/>
      <c r="F2" s="8"/>
      <c r="G2" s="8"/>
      <c r="H2" s="8"/>
      <c r="I2" s="8"/>
      <c r="J2" s="8"/>
    </row>
    <row r="3" customFormat="false" ht="31.5" hidden="false" customHeight="true" outlineLevel="0" collapsed="false">
      <c r="A3" s="22" t="s">
        <v>102</v>
      </c>
      <c r="B3" s="22"/>
      <c r="C3" s="8" t="s">
        <v>564</v>
      </c>
      <c r="D3" s="8"/>
      <c r="E3" s="8"/>
      <c r="F3" s="8"/>
      <c r="G3" s="8"/>
      <c r="H3" s="8"/>
      <c r="I3" s="8"/>
      <c r="J3" s="8"/>
    </row>
    <row r="4" customFormat="false" ht="31.5" hidden="false" customHeight="true" outlineLevel="0" collapsed="false">
      <c r="A4" s="22" t="s">
        <v>104</v>
      </c>
      <c r="B4" s="22"/>
      <c r="C4" s="8" t="s">
        <v>565</v>
      </c>
      <c r="D4" s="8"/>
      <c r="E4" s="8"/>
      <c r="F4" s="8"/>
      <c r="G4" s="8"/>
      <c r="H4" s="8"/>
      <c r="I4" s="8"/>
      <c r="J4" s="8"/>
    </row>
    <row r="5" customFormat="false" ht="9" hidden="false" customHeight="true" outlineLevel="0" collapsed="false"/>
    <row r="6" customFormat="false" ht="24" hidden="false" customHeight="true" outlineLevel="0" collapsed="false">
      <c r="A6" s="3" t="s">
        <v>566</v>
      </c>
      <c r="B6" s="3"/>
      <c r="C6" s="3"/>
      <c r="D6" s="3"/>
      <c r="E6" s="3"/>
      <c r="F6" s="3"/>
      <c r="G6" s="3"/>
      <c r="H6" s="3"/>
      <c r="I6" s="3"/>
      <c r="J6" s="3"/>
    </row>
    <row r="7" customFormat="false" ht="25.5" hidden="false" customHeight="true" outlineLevel="0" collapsed="false">
      <c r="A7" s="39" t="s">
        <v>567</v>
      </c>
      <c r="B7" s="39"/>
      <c r="C7" s="39"/>
      <c r="D7" s="53" t="n">
        <f aca="false">'18 원가·공헌이익'!D22</f>
        <v>14800000</v>
      </c>
      <c r="E7" s="53"/>
      <c r="F7" s="20" t="s">
        <v>568</v>
      </c>
      <c r="G7" s="20"/>
      <c r="H7" s="20"/>
      <c r="I7" s="20"/>
      <c r="J7" s="20"/>
    </row>
    <row r="8" customFormat="false" ht="25.5" hidden="false" customHeight="true" outlineLevel="0" collapsed="false">
      <c r="A8" s="39" t="s">
        <v>555</v>
      </c>
      <c r="B8" s="39"/>
      <c r="C8" s="39"/>
      <c r="D8" s="53" t="n">
        <f aca="false">'18 원가·공헌이익'!D25</f>
        <v>1500000</v>
      </c>
      <c r="E8" s="53"/>
      <c r="F8" s="19"/>
      <c r="G8" s="19"/>
      <c r="H8" s="19"/>
      <c r="I8" s="19"/>
      <c r="J8" s="19"/>
    </row>
    <row r="9" customFormat="false" ht="25.5" hidden="false" customHeight="true" outlineLevel="0" collapsed="false">
      <c r="A9" s="39" t="s">
        <v>569</v>
      </c>
      <c r="B9" s="39"/>
      <c r="C9" s="39"/>
      <c r="D9" s="53" t="n">
        <f aca="false">'18 원가·공헌이익'!D13</f>
        <v>320000</v>
      </c>
      <c r="E9" s="53"/>
      <c r="F9" s="19"/>
      <c r="G9" s="19"/>
      <c r="H9" s="19"/>
      <c r="I9" s="19"/>
      <c r="J9" s="19"/>
    </row>
    <row r="10" customFormat="false" ht="25.5" hidden="false" customHeight="true" outlineLevel="0" collapsed="false">
      <c r="A10" s="39" t="s">
        <v>570</v>
      </c>
      <c r="B10" s="39"/>
      <c r="C10" s="39"/>
      <c r="D10" s="53" t="n">
        <f aca="false">D8-D9</f>
        <v>1180000</v>
      </c>
      <c r="E10" s="53"/>
      <c r="F10" s="19"/>
      <c r="G10" s="19"/>
      <c r="H10" s="19"/>
      <c r="I10" s="19"/>
      <c r="J10" s="19"/>
    </row>
    <row r="12" customFormat="false" ht="24" hidden="false" customHeight="true" outlineLevel="0" collapsed="false">
      <c r="A12" s="14" t="s">
        <v>571</v>
      </c>
      <c r="B12" s="14"/>
      <c r="C12" s="14"/>
      <c r="D12" s="14"/>
      <c r="E12" s="14"/>
      <c r="F12" s="14"/>
      <c r="G12" s="14"/>
      <c r="H12" s="14"/>
      <c r="I12" s="14"/>
      <c r="J12" s="14"/>
    </row>
    <row r="13" customFormat="false" ht="25.5" hidden="false" customHeight="true" outlineLevel="0" collapsed="false">
      <c r="A13" s="39" t="s">
        <v>572</v>
      </c>
      <c r="B13" s="39"/>
      <c r="C13" s="39"/>
      <c r="D13" s="58" t="n">
        <f aca="false">IF(D10&lt;=0,"공헌이익이 0 이하입니다",D7/D10)</f>
        <v>12.5423728813559</v>
      </c>
      <c r="E13" s="58"/>
      <c r="F13" s="19" t="s">
        <v>573</v>
      </c>
      <c r="G13" s="19"/>
      <c r="H13" s="19"/>
      <c r="I13" s="19"/>
      <c r="J13" s="19"/>
    </row>
    <row r="14" customFormat="false" ht="25.5" hidden="false" customHeight="true" outlineLevel="0" collapsed="false">
      <c r="A14" s="39" t="s">
        <v>574</v>
      </c>
      <c r="B14" s="39"/>
      <c r="C14" s="39"/>
      <c r="D14" s="53" t="n">
        <f aca="false">IF(D10&lt;=0,"",D7/D10*D8)</f>
        <v>18813559.3220339</v>
      </c>
      <c r="E14" s="53"/>
      <c r="F14" s="19"/>
      <c r="G14" s="19"/>
      <c r="H14" s="19"/>
      <c r="I14" s="19"/>
      <c r="J14" s="19"/>
    </row>
    <row r="16" customFormat="false" ht="24" hidden="false" customHeight="true" outlineLevel="0" collapsed="false">
      <c r="A16" s="3" t="s">
        <v>575</v>
      </c>
      <c r="B16" s="3"/>
      <c r="C16" s="3"/>
      <c r="D16" s="3"/>
      <c r="E16" s="3"/>
      <c r="F16" s="3"/>
      <c r="G16" s="3"/>
      <c r="H16" s="3"/>
      <c r="I16" s="3"/>
      <c r="J16" s="3"/>
    </row>
    <row r="17" customFormat="false" ht="25.5" hidden="false" customHeight="true" outlineLevel="0" collapsed="false">
      <c r="A17" s="39" t="s">
        <v>576</v>
      </c>
      <c r="B17" s="39"/>
      <c r="C17" s="39"/>
      <c r="D17" s="59" t="n">
        <v>4</v>
      </c>
      <c r="E17" s="59"/>
      <c r="F17" s="19"/>
      <c r="G17" s="19"/>
      <c r="H17" s="19"/>
      <c r="I17" s="19"/>
      <c r="J17" s="19"/>
    </row>
    <row r="18" customFormat="false" ht="25.5" hidden="false" customHeight="true" outlineLevel="0" collapsed="false">
      <c r="A18" s="39" t="s">
        <v>577</v>
      </c>
      <c r="B18" s="39"/>
      <c r="C18" s="39"/>
      <c r="D18" s="52" t="n">
        <v>0.15</v>
      </c>
      <c r="E18" s="52"/>
      <c r="F18" s="20" t="s">
        <v>578</v>
      </c>
      <c r="G18" s="20"/>
      <c r="H18" s="20"/>
      <c r="I18" s="20"/>
      <c r="J18" s="20"/>
    </row>
    <row r="19" customFormat="false" ht="25.5" hidden="false" customHeight="true" outlineLevel="0" collapsed="false">
      <c r="A19" s="39" t="s">
        <v>579</v>
      </c>
      <c r="B19" s="39"/>
      <c r="C19" s="39"/>
      <c r="D19" s="58" t="n">
        <f aca="false">IFERROR(IF(D17&gt;=D13,0,LOG(D13/D17,1+D18)),"확인 필요")</f>
        <v>8.1768925198891</v>
      </c>
      <c r="E19" s="58"/>
      <c r="F19" s="19" t="s">
        <v>580</v>
      </c>
      <c r="G19" s="19"/>
      <c r="H19" s="19"/>
      <c r="I19" s="19"/>
      <c r="J19" s="19"/>
    </row>
    <row r="21" customFormat="false" ht="24" hidden="false" customHeight="true" outlineLevel="0" collapsed="false">
      <c r="A21" s="3" t="s">
        <v>581</v>
      </c>
      <c r="B21" s="3"/>
      <c r="C21" s="3"/>
      <c r="D21" s="3"/>
      <c r="E21" s="3"/>
      <c r="F21" s="3"/>
      <c r="G21" s="3"/>
      <c r="H21" s="3"/>
      <c r="I21" s="3"/>
      <c r="J21" s="3"/>
    </row>
    <row r="22" customFormat="false" ht="25.5" hidden="false" customHeight="true" outlineLevel="0" collapsed="false">
      <c r="A22" s="39" t="s">
        <v>582</v>
      </c>
      <c r="B22" s="39"/>
      <c r="C22" s="39"/>
      <c r="D22" s="53" t="n">
        <f aca="false">IF(D17*D10&gt;=D7,0,D7-D17*D10)</f>
        <v>10080000</v>
      </c>
      <c r="E22" s="53"/>
      <c r="F22" s="19"/>
      <c r="G22" s="19"/>
      <c r="H22" s="19"/>
      <c r="I22" s="19"/>
      <c r="J22" s="19"/>
    </row>
    <row r="23" customFormat="false" ht="25.5" hidden="false" customHeight="true" outlineLevel="0" collapsed="false">
      <c r="A23" s="39" t="s">
        <v>583</v>
      </c>
      <c r="B23" s="39"/>
      <c r="C23" s="39"/>
      <c r="D23" s="51" t="n">
        <v>80000000</v>
      </c>
      <c r="E23" s="51"/>
      <c r="F23" s="19"/>
      <c r="G23" s="19"/>
      <c r="H23" s="19"/>
      <c r="I23" s="19"/>
      <c r="J23" s="19"/>
    </row>
    <row r="24" customFormat="false" ht="25.5" hidden="false" customHeight="true" outlineLevel="0" collapsed="false">
      <c r="A24" s="39" t="s">
        <v>584</v>
      </c>
      <c r="B24" s="39"/>
      <c r="C24" s="39"/>
      <c r="D24" s="58" t="n">
        <f aca="false">IF(D22&lt;=0,"흑자입니다",D23/D22)</f>
        <v>7.93650793650794</v>
      </c>
      <c r="E24" s="58"/>
      <c r="F24" s="19" t="s">
        <v>585</v>
      </c>
      <c r="G24" s="19"/>
      <c r="H24" s="19"/>
      <c r="I24" s="19"/>
      <c r="J24" s="19"/>
    </row>
    <row r="25" customFormat="false" ht="30" hidden="false" customHeight="true" outlineLevel="0" collapsed="false">
      <c r="A25" s="15" t="s">
        <v>586</v>
      </c>
      <c r="B25" s="15"/>
      <c r="C25" s="15"/>
      <c r="D25" s="15"/>
      <c r="E25" s="15"/>
      <c r="F25" s="15"/>
      <c r="G25" s="15"/>
      <c r="H25" s="15"/>
      <c r="I25" s="15"/>
      <c r="J25" s="15"/>
    </row>
  </sheetData>
  <mergeCells count="48">
    <mergeCell ref="A1:J1"/>
    <mergeCell ref="A2:B2"/>
    <mergeCell ref="C2:J2"/>
    <mergeCell ref="A3:B3"/>
    <mergeCell ref="C3:J3"/>
    <mergeCell ref="A4:B4"/>
    <mergeCell ref="C4:J4"/>
    <mergeCell ref="A6:J6"/>
    <mergeCell ref="A7:C7"/>
    <mergeCell ref="D7:E7"/>
    <mergeCell ref="F7:J7"/>
    <mergeCell ref="A8:C8"/>
    <mergeCell ref="D8:E8"/>
    <mergeCell ref="F8:J8"/>
    <mergeCell ref="A9:C9"/>
    <mergeCell ref="D9:E9"/>
    <mergeCell ref="F9:J9"/>
    <mergeCell ref="A10:C10"/>
    <mergeCell ref="D10:E10"/>
    <mergeCell ref="F10:J10"/>
    <mergeCell ref="A12:J12"/>
    <mergeCell ref="A13:C13"/>
    <mergeCell ref="D13:E13"/>
    <mergeCell ref="F13:J13"/>
    <mergeCell ref="A14:C14"/>
    <mergeCell ref="D14:E14"/>
    <mergeCell ref="F14:J14"/>
    <mergeCell ref="A16:J16"/>
    <mergeCell ref="A17:C17"/>
    <mergeCell ref="D17:E17"/>
    <mergeCell ref="F17:J17"/>
    <mergeCell ref="A18:C18"/>
    <mergeCell ref="D18:E18"/>
    <mergeCell ref="F18:J18"/>
    <mergeCell ref="A19:C19"/>
    <mergeCell ref="D19:E19"/>
    <mergeCell ref="F19:J19"/>
    <mergeCell ref="A21:J21"/>
    <mergeCell ref="A22:C22"/>
    <mergeCell ref="D22:E22"/>
    <mergeCell ref="F22:J22"/>
    <mergeCell ref="A23:C23"/>
    <mergeCell ref="D23:E23"/>
    <mergeCell ref="F23:J23"/>
    <mergeCell ref="A24:C24"/>
    <mergeCell ref="D24:E24"/>
    <mergeCell ref="F24:J24"/>
    <mergeCell ref="A25:J2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4"/>
    <col collapsed="false" customWidth="true" hidden="false" outlineLevel="0" max="10" min="2" style="0" width="15"/>
  </cols>
  <sheetData>
    <row r="1" customFormat="false" ht="36" hidden="false" customHeight="true" outlineLevel="0" collapsed="false">
      <c r="A1" s="21" t="s">
        <v>587</v>
      </c>
      <c r="B1" s="21"/>
      <c r="C1" s="21"/>
      <c r="D1" s="21"/>
      <c r="E1" s="21"/>
      <c r="F1" s="21"/>
      <c r="G1" s="21"/>
      <c r="H1" s="21"/>
      <c r="I1" s="21"/>
      <c r="J1" s="21"/>
    </row>
    <row r="2" customFormat="false" ht="31.5" hidden="false" customHeight="true" outlineLevel="0" collapsed="false">
      <c r="A2" s="22" t="s">
        <v>100</v>
      </c>
      <c r="B2" s="22"/>
      <c r="C2" s="8" t="s">
        <v>588</v>
      </c>
      <c r="D2" s="8"/>
      <c r="E2" s="8"/>
      <c r="F2" s="8"/>
      <c r="G2" s="8"/>
      <c r="H2" s="8"/>
      <c r="I2" s="8"/>
      <c r="J2" s="8"/>
    </row>
    <row r="3" customFormat="false" ht="31.5" hidden="false" customHeight="true" outlineLevel="0" collapsed="false">
      <c r="A3" s="22" t="s">
        <v>102</v>
      </c>
      <c r="B3" s="22"/>
      <c r="C3" s="8" t="s">
        <v>589</v>
      </c>
      <c r="D3" s="8"/>
      <c r="E3" s="8"/>
      <c r="F3" s="8"/>
      <c r="G3" s="8"/>
      <c r="H3" s="8"/>
      <c r="I3" s="8"/>
      <c r="J3" s="8"/>
    </row>
    <row r="4" customFormat="false" ht="31.5" hidden="false" customHeight="true" outlineLevel="0" collapsed="false">
      <c r="A4" s="22" t="s">
        <v>104</v>
      </c>
      <c r="B4" s="22"/>
      <c r="C4" s="8" t="s">
        <v>590</v>
      </c>
      <c r="D4" s="8"/>
      <c r="E4" s="8"/>
      <c r="F4" s="8"/>
      <c r="G4" s="8"/>
      <c r="H4" s="8"/>
      <c r="I4" s="8"/>
      <c r="J4" s="8"/>
    </row>
    <row r="5" customFormat="false" ht="9" hidden="false" customHeight="true" outlineLevel="0" collapsed="false"/>
    <row r="6" customFormat="false" ht="24" hidden="false" customHeight="true" outlineLevel="0" collapsed="false">
      <c r="A6" s="3" t="s">
        <v>591</v>
      </c>
      <c r="B6" s="3"/>
      <c r="C6" s="3"/>
      <c r="D6" s="3"/>
      <c r="E6" s="3"/>
      <c r="F6" s="3"/>
      <c r="G6" s="3"/>
      <c r="H6" s="3"/>
      <c r="I6" s="3"/>
      <c r="J6" s="3"/>
    </row>
    <row r="7" customFormat="false" ht="24" hidden="false" customHeight="true" outlineLevel="0" collapsed="false">
      <c r="A7" s="25" t="s">
        <v>536</v>
      </c>
      <c r="B7" s="25"/>
      <c r="C7" s="25"/>
      <c r="D7" s="60" t="s">
        <v>592</v>
      </c>
      <c r="E7" s="60"/>
      <c r="F7" s="60" t="s">
        <v>593</v>
      </c>
      <c r="G7" s="60"/>
      <c r="H7" s="60" t="s">
        <v>594</v>
      </c>
      <c r="I7" s="60"/>
      <c r="J7" s="60" t="s">
        <v>595</v>
      </c>
    </row>
    <row r="8" customFormat="false" ht="25.5" hidden="false" customHeight="true" outlineLevel="0" collapsed="false">
      <c r="A8" s="61" t="s">
        <v>596</v>
      </c>
      <c r="B8" s="61"/>
      <c r="C8" s="61"/>
      <c r="D8" s="34" t="n">
        <v>180000000</v>
      </c>
      <c r="E8" s="34"/>
      <c r="F8" s="34" t="n">
        <v>480000000</v>
      </c>
      <c r="G8" s="34"/>
      <c r="H8" s="34" t="n">
        <v>950000000</v>
      </c>
      <c r="I8" s="34"/>
      <c r="J8" s="54" t="n">
        <f aca="false">D8+F8+H8</f>
        <v>1610000000</v>
      </c>
    </row>
    <row r="9" customFormat="false" ht="25.5" hidden="false" customHeight="true" outlineLevel="0" collapsed="false">
      <c r="A9" s="61" t="s">
        <v>597</v>
      </c>
      <c r="B9" s="61"/>
      <c r="C9" s="61"/>
      <c r="D9" s="34" t="n">
        <v>95000000</v>
      </c>
      <c r="E9" s="34"/>
      <c r="F9" s="34" t="n">
        <v>240000000</v>
      </c>
      <c r="G9" s="34"/>
      <c r="H9" s="34" t="n">
        <v>460000000</v>
      </c>
      <c r="I9" s="34"/>
      <c r="J9" s="54" t="n">
        <f aca="false">D9+F9+H9</f>
        <v>795000000</v>
      </c>
    </row>
    <row r="10" customFormat="false" ht="25.5" hidden="false" customHeight="true" outlineLevel="0" collapsed="false">
      <c r="A10" s="39" t="s">
        <v>598</v>
      </c>
      <c r="B10" s="39"/>
      <c r="C10" s="39"/>
      <c r="D10" s="54" t="n">
        <f aca="false">D8-D9</f>
        <v>85000000</v>
      </c>
      <c r="E10" s="54"/>
      <c r="F10" s="54" t="n">
        <f aca="false">F8-F9</f>
        <v>240000000</v>
      </c>
      <c r="G10" s="54"/>
      <c r="H10" s="54" t="n">
        <f aca="false">H8-H9</f>
        <v>490000000</v>
      </c>
      <c r="I10" s="54"/>
      <c r="J10" s="54" t="n">
        <f aca="false">D10+F10+H10</f>
        <v>815000000</v>
      </c>
    </row>
    <row r="11" customFormat="false" ht="25.5" hidden="false" customHeight="true" outlineLevel="0" collapsed="false">
      <c r="A11" s="61" t="s">
        <v>599</v>
      </c>
      <c r="B11" s="61"/>
      <c r="C11" s="61"/>
      <c r="D11" s="34" t="n">
        <v>90000000</v>
      </c>
      <c r="E11" s="34"/>
      <c r="F11" s="34" t="n">
        <v>160000000</v>
      </c>
      <c r="G11" s="34"/>
      <c r="H11" s="34" t="n">
        <v>280000000</v>
      </c>
      <c r="I11" s="34"/>
      <c r="J11" s="54" t="n">
        <f aca="false">D11+F11+H11</f>
        <v>530000000</v>
      </c>
    </row>
    <row r="12" customFormat="false" ht="25.5" hidden="false" customHeight="true" outlineLevel="0" collapsed="false">
      <c r="A12" s="61" t="s">
        <v>600</v>
      </c>
      <c r="B12" s="61"/>
      <c r="C12" s="61"/>
      <c r="D12" s="34" t="n">
        <v>20000000</v>
      </c>
      <c r="E12" s="34"/>
      <c r="F12" s="34" t="n">
        <v>45000000</v>
      </c>
      <c r="G12" s="34"/>
      <c r="H12" s="34" t="n">
        <v>80000000</v>
      </c>
      <c r="I12" s="34"/>
      <c r="J12" s="54" t="n">
        <f aca="false">D12+F12+H12</f>
        <v>145000000</v>
      </c>
    </row>
    <row r="13" customFormat="false" ht="25.5" hidden="false" customHeight="true" outlineLevel="0" collapsed="false">
      <c r="A13" s="61" t="s">
        <v>601</v>
      </c>
      <c r="B13" s="61"/>
      <c r="C13" s="61"/>
      <c r="D13" s="34" t="n">
        <v>24000000</v>
      </c>
      <c r="E13" s="34"/>
      <c r="F13" s="34" t="n">
        <v>30000000</v>
      </c>
      <c r="G13" s="34"/>
      <c r="H13" s="34" t="n">
        <v>42000000</v>
      </c>
      <c r="I13" s="34"/>
      <c r="J13" s="54" t="n">
        <f aca="false">D13+F13+H13</f>
        <v>96000000</v>
      </c>
    </row>
    <row r="14" customFormat="false" ht="25.5" hidden="false" customHeight="true" outlineLevel="0" collapsed="false">
      <c r="A14" s="61" t="s">
        <v>602</v>
      </c>
      <c r="B14" s="61"/>
      <c r="C14" s="61"/>
      <c r="D14" s="34" t="n">
        <v>12000000</v>
      </c>
      <c r="E14" s="34"/>
      <c r="F14" s="34" t="n">
        <v>20000000</v>
      </c>
      <c r="G14" s="34"/>
      <c r="H14" s="34" t="n">
        <v>32000000</v>
      </c>
      <c r="I14" s="34"/>
      <c r="J14" s="54" t="n">
        <f aca="false">D14+F14+H14</f>
        <v>64000000</v>
      </c>
    </row>
    <row r="15" customFormat="false" ht="25.5" hidden="false" customHeight="true" outlineLevel="0" collapsed="false">
      <c r="A15" s="39" t="s">
        <v>603</v>
      </c>
      <c r="B15" s="39"/>
      <c r="C15" s="39"/>
      <c r="D15" s="54" t="n">
        <f aca="false">SUM(D11:D14)</f>
        <v>146000000</v>
      </c>
      <c r="E15" s="54"/>
      <c r="F15" s="54" t="n">
        <f aca="false">SUM(F11:F14)</f>
        <v>255000000</v>
      </c>
      <c r="G15" s="54"/>
      <c r="H15" s="54" t="n">
        <f aca="false">SUM(H11:H14)</f>
        <v>434000000</v>
      </c>
      <c r="I15" s="54"/>
      <c r="J15" s="54" t="n">
        <f aca="false">D15+F15+H15</f>
        <v>835000000</v>
      </c>
    </row>
    <row r="16" customFormat="false" ht="25.5" hidden="false" customHeight="true" outlineLevel="0" collapsed="false">
      <c r="A16" s="39" t="s">
        <v>604</v>
      </c>
      <c r="B16" s="39"/>
      <c r="C16" s="39"/>
      <c r="D16" s="54" t="n">
        <f aca="false">D10-D15</f>
        <v>-61000000</v>
      </c>
      <c r="E16" s="54"/>
      <c r="F16" s="54" t="n">
        <f aca="false">F10-F15</f>
        <v>-15000000</v>
      </c>
      <c r="G16" s="54"/>
      <c r="H16" s="54" t="n">
        <f aca="false">H10-H15</f>
        <v>56000000</v>
      </c>
      <c r="I16" s="54"/>
      <c r="J16" s="54" t="n">
        <f aca="false">D16+F16+H16</f>
        <v>-20000000</v>
      </c>
    </row>
    <row r="17" customFormat="false" ht="25.5" hidden="false" customHeight="true" outlineLevel="0" collapsed="false">
      <c r="A17" s="39" t="s">
        <v>605</v>
      </c>
      <c r="B17" s="39"/>
      <c r="C17" s="39"/>
      <c r="D17" s="62" t="n">
        <f aca="false">IF(D8=0,"",D16/D8)</f>
        <v>-0.338888888888889</v>
      </c>
      <c r="E17" s="62"/>
      <c r="F17" s="62" t="n">
        <f aca="false">IF(F8=0,"",F16/F8)</f>
        <v>-0.03125</v>
      </c>
      <c r="G17" s="62"/>
      <c r="H17" s="62" t="n">
        <f aca="false">IF(H8=0,"",H16/H8)</f>
        <v>0.0589473684210526</v>
      </c>
      <c r="I17" s="62"/>
      <c r="J17" s="62" t="n">
        <f aca="false">IF(J8=0,"",J16/J8)</f>
        <v>-0.0124223602484472</v>
      </c>
    </row>
    <row r="19" customFormat="false" ht="24" hidden="false" customHeight="true" outlineLevel="0" collapsed="false">
      <c r="A19" s="3" t="s">
        <v>606</v>
      </c>
      <c r="B19" s="3"/>
      <c r="C19" s="3"/>
      <c r="D19" s="3"/>
      <c r="E19" s="3"/>
      <c r="F19" s="3"/>
      <c r="G19" s="3"/>
      <c r="H19" s="3"/>
      <c r="I19" s="3"/>
      <c r="J19" s="3"/>
    </row>
    <row r="20" customFormat="false" ht="36" hidden="false" customHeight="true" outlineLevel="0" collapsed="false">
      <c r="A20" s="4" t="s">
        <v>607</v>
      </c>
      <c r="B20" s="4"/>
      <c r="C20" s="4"/>
      <c r="D20" s="23" t="s">
        <v>608</v>
      </c>
      <c r="E20" s="23"/>
      <c r="F20" s="23"/>
      <c r="G20" s="23"/>
      <c r="H20" s="23"/>
      <c r="I20" s="23"/>
      <c r="J20" s="23"/>
    </row>
    <row r="21" customFormat="false" ht="31.5" hidden="false" customHeight="true" outlineLevel="0" collapsed="false">
      <c r="A21" s="4" t="s">
        <v>609</v>
      </c>
      <c r="B21" s="4"/>
      <c r="C21" s="4"/>
      <c r="D21" s="23" t="s">
        <v>610</v>
      </c>
      <c r="E21" s="23"/>
      <c r="F21" s="23"/>
      <c r="G21" s="23"/>
      <c r="H21" s="23"/>
      <c r="I21" s="23"/>
      <c r="J21" s="23"/>
    </row>
    <row r="22" customFormat="false" ht="24" hidden="false" customHeight="true" outlineLevel="0" collapsed="false">
      <c r="A22" s="4" t="s">
        <v>611</v>
      </c>
      <c r="B22" s="4"/>
      <c r="C22" s="4"/>
      <c r="D22" s="23" t="s">
        <v>612</v>
      </c>
      <c r="E22" s="23"/>
      <c r="F22" s="23"/>
      <c r="G22" s="23"/>
      <c r="H22" s="23"/>
      <c r="I22" s="23"/>
      <c r="J22" s="23"/>
    </row>
    <row r="23" customFormat="false" ht="30" hidden="false" customHeight="true" outlineLevel="0" collapsed="false">
      <c r="A23" s="15" t="s">
        <v>613</v>
      </c>
      <c r="B23" s="15"/>
      <c r="C23" s="15"/>
      <c r="D23" s="15"/>
      <c r="E23" s="15"/>
      <c r="F23" s="15"/>
      <c r="G23" s="15"/>
      <c r="H23" s="15"/>
      <c r="I23" s="15"/>
      <c r="J23" s="15"/>
    </row>
  </sheetData>
  <mergeCells count="60">
    <mergeCell ref="A1:J1"/>
    <mergeCell ref="A2:B2"/>
    <mergeCell ref="C2:J2"/>
    <mergeCell ref="A3:B3"/>
    <mergeCell ref="C3:J3"/>
    <mergeCell ref="A4:B4"/>
    <mergeCell ref="C4:J4"/>
    <mergeCell ref="A6:J6"/>
    <mergeCell ref="A7:C7"/>
    <mergeCell ref="D7:E7"/>
    <mergeCell ref="F7:G7"/>
    <mergeCell ref="H7:I7"/>
    <mergeCell ref="A8:C8"/>
    <mergeCell ref="D8:E8"/>
    <mergeCell ref="F8:G8"/>
    <mergeCell ref="H8:I8"/>
    <mergeCell ref="A9:C9"/>
    <mergeCell ref="D9:E9"/>
    <mergeCell ref="F9:G9"/>
    <mergeCell ref="H9:I9"/>
    <mergeCell ref="A10:C10"/>
    <mergeCell ref="D10:E10"/>
    <mergeCell ref="F10:G10"/>
    <mergeCell ref="H10:I10"/>
    <mergeCell ref="A11:C11"/>
    <mergeCell ref="D11:E11"/>
    <mergeCell ref="F11:G11"/>
    <mergeCell ref="H11:I11"/>
    <mergeCell ref="A12:C12"/>
    <mergeCell ref="D12:E12"/>
    <mergeCell ref="F12:G12"/>
    <mergeCell ref="H12:I12"/>
    <mergeCell ref="A13:C13"/>
    <mergeCell ref="D13:E13"/>
    <mergeCell ref="F13:G13"/>
    <mergeCell ref="H13:I13"/>
    <mergeCell ref="A14:C14"/>
    <mergeCell ref="D14:E14"/>
    <mergeCell ref="F14:G14"/>
    <mergeCell ref="H14:I14"/>
    <mergeCell ref="A15:C15"/>
    <mergeCell ref="D15:E15"/>
    <mergeCell ref="F15:G15"/>
    <mergeCell ref="H15:I15"/>
    <mergeCell ref="A16:C16"/>
    <mergeCell ref="D16:E16"/>
    <mergeCell ref="F16:G16"/>
    <mergeCell ref="H16:I16"/>
    <mergeCell ref="A17:C17"/>
    <mergeCell ref="D17:E17"/>
    <mergeCell ref="F17:G17"/>
    <mergeCell ref="H17:I17"/>
    <mergeCell ref="A19:J19"/>
    <mergeCell ref="A20:C20"/>
    <mergeCell ref="D20:J20"/>
    <mergeCell ref="A21:C21"/>
    <mergeCell ref="D21:J21"/>
    <mergeCell ref="A22:C22"/>
    <mergeCell ref="D22:J22"/>
    <mergeCell ref="A23:J2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10" min="2" style="0" width="14"/>
  </cols>
  <sheetData>
    <row r="1" customFormat="false" ht="36" hidden="false" customHeight="true" outlineLevel="0" collapsed="false">
      <c r="A1" s="21" t="s">
        <v>614</v>
      </c>
      <c r="B1" s="21"/>
      <c r="C1" s="21"/>
      <c r="D1" s="21"/>
      <c r="E1" s="21"/>
      <c r="F1" s="21"/>
      <c r="G1" s="21"/>
      <c r="H1" s="21"/>
      <c r="I1" s="21"/>
      <c r="J1" s="21"/>
    </row>
    <row r="2" customFormat="false" ht="31.5" hidden="false" customHeight="true" outlineLevel="0" collapsed="false">
      <c r="A2" s="22" t="s">
        <v>100</v>
      </c>
      <c r="B2" s="22"/>
      <c r="C2" s="8" t="s">
        <v>615</v>
      </c>
      <c r="D2" s="8"/>
      <c r="E2" s="8"/>
      <c r="F2" s="8"/>
      <c r="G2" s="8"/>
      <c r="H2" s="8"/>
      <c r="I2" s="8"/>
      <c r="J2" s="8"/>
    </row>
    <row r="3" customFormat="false" ht="31.5" hidden="false" customHeight="true" outlineLevel="0" collapsed="false">
      <c r="A3" s="22" t="s">
        <v>102</v>
      </c>
      <c r="B3" s="22"/>
      <c r="C3" s="8" t="s">
        <v>616</v>
      </c>
      <c r="D3" s="8"/>
      <c r="E3" s="8"/>
      <c r="F3" s="8"/>
      <c r="G3" s="8"/>
      <c r="H3" s="8"/>
      <c r="I3" s="8"/>
      <c r="J3" s="8"/>
    </row>
    <row r="4" customFormat="false" ht="31.5" hidden="false" customHeight="true" outlineLevel="0" collapsed="false">
      <c r="A4" s="22" t="s">
        <v>104</v>
      </c>
      <c r="B4" s="22"/>
      <c r="C4" s="8" t="s">
        <v>617</v>
      </c>
      <c r="D4" s="8"/>
      <c r="E4" s="8"/>
      <c r="F4" s="8"/>
      <c r="G4" s="8"/>
      <c r="H4" s="8"/>
      <c r="I4" s="8"/>
      <c r="J4" s="8"/>
    </row>
    <row r="5" customFormat="false" ht="9" hidden="false" customHeight="true" outlineLevel="0" collapsed="false"/>
    <row r="6" customFormat="false" ht="24" hidden="false" customHeight="true" outlineLevel="0" collapsed="false">
      <c r="A6" s="3" t="s">
        <v>618</v>
      </c>
      <c r="B6" s="3"/>
      <c r="C6" s="3"/>
      <c r="D6" s="3"/>
      <c r="E6" s="3"/>
      <c r="F6" s="3"/>
      <c r="G6" s="3"/>
      <c r="H6" s="3"/>
      <c r="I6" s="3"/>
      <c r="J6" s="3"/>
    </row>
    <row r="7" customFormat="false" ht="21.75" hidden="false" customHeight="true" outlineLevel="0" collapsed="false">
      <c r="A7" s="12" t="s">
        <v>619</v>
      </c>
      <c r="B7" s="12"/>
      <c r="C7" s="12"/>
      <c r="D7" s="12" t="s">
        <v>620</v>
      </c>
      <c r="E7" s="12"/>
      <c r="F7" s="12" t="s">
        <v>621</v>
      </c>
      <c r="G7" s="12" t="s">
        <v>622</v>
      </c>
      <c r="H7" s="12"/>
      <c r="I7" s="12"/>
      <c r="J7" s="12"/>
    </row>
    <row r="8" customFormat="false" ht="25.5" hidden="false" customHeight="true" outlineLevel="0" collapsed="false">
      <c r="A8" s="4" t="s">
        <v>599</v>
      </c>
      <c r="B8" s="4"/>
      <c r="C8" s="4"/>
      <c r="D8" s="34" t="n">
        <v>60000000</v>
      </c>
      <c r="E8" s="34"/>
      <c r="F8" s="63" t="n">
        <f aca="false">IF($D$14=0,"",D8/$D$14)</f>
        <v>0.4</v>
      </c>
      <c r="G8" s="23" t="s">
        <v>623</v>
      </c>
      <c r="H8" s="23"/>
      <c r="I8" s="23"/>
      <c r="J8" s="23"/>
    </row>
    <row r="9" customFormat="false" ht="25.5" hidden="false" customHeight="true" outlineLevel="0" collapsed="false">
      <c r="A9" s="4" t="s">
        <v>624</v>
      </c>
      <c r="B9" s="4"/>
      <c r="C9" s="4"/>
      <c r="D9" s="34" t="n">
        <v>30000000</v>
      </c>
      <c r="E9" s="34"/>
      <c r="F9" s="63" t="n">
        <f aca="false">IF($D$14=0,"",D9/$D$14)</f>
        <v>0.2</v>
      </c>
      <c r="G9" s="23" t="s">
        <v>625</v>
      </c>
      <c r="H9" s="23"/>
      <c r="I9" s="23"/>
      <c r="J9" s="23"/>
    </row>
    <row r="10" customFormat="false" ht="25.5" hidden="false" customHeight="true" outlineLevel="0" collapsed="false">
      <c r="A10" s="4" t="s">
        <v>600</v>
      </c>
      <c r="B10" s="4"/>
      <c r="C10" s="4"/>
      <c r="D10" s="34" t="n">
        <v>25000000</v>
      </c>
      <c r="E10" s="34"/>
      <c r="F10" s="63" t="n">
        <f aca="false">IF($D$14=0,"",D10/$D$14)</f>
        <v>0.166666666666667</v>
      </c>
      <c r="G10" s="23" t="s">
        <v>626</v>
      </c>
      <c r="H10" s="23"/>
      <c r="I10" s="23"/>
      <c r="J10" s="23"/>
    </row>
    <row r="11" customFormat="false" ht="25.5" hidden="false" customHeight="true" outlineLevel="0" collapsed="false">
      <c r="A11" s="4" t="s">
        <v>627</v>
      </c>
      <c r="B11" s="4"/>
      <c r="C11" s="4"/>
      <c r="D11" s="34" t="n">
        <v>15000000</v>
      </c>
      <c r="E11" s="34"/>
      <c r="F11" s="63" t="n">
        <f aca="false">IF($D$14=0,"",D11/$D$14)</f>
        <v>0.1</v>
      </c>
      <c r="G11" s="23"/>
      <c r="H11" s="23"/>
      <c r="I11" s="23"/>
      <c r="J11" s="23"/>
    </row>
    <row r="12" customFormat="false" ht="25.5" hidden="false" customHeight="true" outlineLevel="0" collapsed="false">
      <c r="A12" s="4" t="s">
        <v>628</v>
      </c>
      <c r="B12" s="4"/>
      <c r="C12" s="4"/>
      <c r="D12" s="34" t="n">
        <v>8000000</v>
      </c>
      <c r="E12" s="34"/>
      <c r="F12" s="63" t="n">
        <f aca="false">IF($D$14=0,"",D12/$D$14)</f>
        <v>0.0533333333333333</v>
      </c>
      <c r="G12" s="23" t="s">
        <v>629</v>
      </c>
      <c r="H12" s="23"/>
      <c r="I12" s="23"/>
      <c r="J12" s="23"/>
    </row>
    <row r="13" customFormat="false" ht="25.5" hidden="false" customHeight="true" outlineLevel="0" collapsed="false">
      <c r="A13" s="4" t="s">
        <v>630</v>
      </c>
      <c r="B13" s="4"/>
      <c r="C13" s="4"/>
      <c r="D13" s="34" t="n">
        <v>12000000</v>
      </c>
      <c r="E13" s="34"/>
      <c r="F13" s="63" t="n">
        <f aca="false">IF($D$14=0,"",D13/$D$14)</f>
        <v>0.08</v>
      </c>
      <c r="G13" s="23"/>
      <c r="H13" s="23"/>
      <c r="I13" s="23"/>
      <c r="J13" s="23"/>
    </row>
    <row r="14" customFormat="false" ht="25.5" hidden="false" customHeight="true" outlineLevel="0" collapsed="false">
      <c r="A14" s="39" t="s">
        <v>631</v>
      </c>
      <c r="B14" s="39"/>
      <c r="C14" s="39"/>
      <c r="D14" s="53" t="n">
        <f aca="false">SUM(D8:D13)</f>
        <v>150000000</v>
      </c>
      <c r="E14" s="53"/>
      <c r="F14" s="19"/>
      <c r="G14" s="19"/>
      <c r="H14" s="19"/>
      <c r="I14" s="19"/>
      <c r="J14" s="19"/>
    </row>
    <row r="16" customFormat="false" ht="24" hidden="false" customHeight="true" outlineLevel="0" collapsed="false">
      <c r="A16" s="3" t="s">
        <v>632</v>
      </c>
      <c r="B16" s="3"/>
      <c r="C16" s="3"/>
      <c r="D16" s="3"/>
      <c r="E16" s="3"/>
      <c r="F16" s="3"/>
      <c r="G16" s="3"/>
      <c r="H16" s="3"/>
      <c r="I16" s="3"/>
      <c r="J16" s="3"/>
    </row>
    <row r="17" customFormat="false" ht="21.75" hidden="false" customHeight="true" outlineLevel="0" collapsed="false">
      <c r="A17" s="12" t="s">
        <v>633</v>
      </c>
      <c r="B17" s="12"/>
      <c r="C17" s="12"/>
      <c r="D17" s="12" t="s">
        <v>620</v>
      </c>
      <c r="E17" s="12"/>
      <c r="F17" s="12" t="s">
        <v>621</v>
      </c>
      <c r="G17" s="12" t="s">
        <v>634</v>
      </c>
      <c r="H17" s="12"/>
      <c r="I17" s="12"/>
      <c r="J17" s="12"/>
    </row>
    <row r="18" customFormat="false" ht="25.5" hidden="false" customHeight="true" outlineLevel="0" collapsed="false">
      <c r="A18" s="4" t="s">
        <v>635</v>
      </c>
      <c r="B18" s="4"/>
      <c r="C18" s="4"/>
      <c r="D18" s="34" t="n">
        <v>30000000</v>
      </c>
      <c r="E18" s="34"/>
      <c r="F18" s="63" t="n">
        <f aca="false">IF($D$22=0,"",D18/$D$22)</f>
        <v>0.2</v>
      </c>
      <c r="G18" s="23" t="s">
        <v>636</v>
      </c>
      <c r="H18" s="23"/>
      <c r="I18" s="23"/>
      <c r="J18" s="23"/>
    </row>
    <row r="19" customFormat="false" ht="25.5" hidden="false" customHeight="true" outlineLevel="0" collapsed="false">
      <c r="A19" s="4" t="s">
        <v>637</v>
      </c>
      <c r="B19" s="4"/>
      <c r="C19" s="4"/>
      <c r="D19" s="34" t="n">
        <v>80000000</v>
      </c>
      <c r="E19" s="34"/>
      <c r="F19" s="63" t="n">
        <f aca="false">IF($D$22=0,"",D19/$D$22)</f>
        <v>0.533333333333333</v>
      </c>
      <c r="G19" s="27" t="s">
        <v>638</v>
      </c>
      <c r="H19" s="27"/>
      <c r="I19" s="27"/>
      <c r="J19" s="27"/>
    </row>
    <row r="20" customFormat="false" ht="25.5" hidden="false" customHeight="true" outlineLevel="0" collapsed="false">
      <c r="A20" s="4" t="s">
        <v>639</v>
      </c>
      <c r="B20" s="4"/>
      <c r="C20" s="4"/>
      <c r="D20" s="34" t="n">
        <v>40000000</v>
      </c>
      <c r="E20" s="34"/>
      <c r="F20" s="63" t="n">
        <f aca="false">IF($D$22=0,"",D20/$D$22)</f>
        <v>0.266666666666667</v>
      </c>
      <c r="G20" s="27" t="s">
        <v>640</v>
      </c>
      <c r="H20" s="27"/>
      <c r="I20" s="27"/>
      <c r="J20" s="27"/>
    </row>
    <row r="21" customFormat="false" ht="25.5" hidden="false" customHeight="true" outlineLevel="0" collapsed="false">
      <c r="A21" s="4" t="s">
        <v>641</v>
      </c>
      <c r="B21" s="4"/>
      <c r="C21" s="4"/>
      <c r="D21" s="34" t="n">
        <v>0</v>
      </c>
      <c r="E21" s="34"/>
      <c r="F21" s="63" t="n">
        <f aca="false">IF($D$22=0,"",D21/$D$22)</f>
        <v>0</v>
      </c>
      <c r="G21" s="23"/>
      <c r="H21" s="23"/>
      <c r="I21" s="23"/>
      <c r="J21" s="23"/>
    </row>
    <row r="22" customFormat="false" ht="25.5" hidden="false" customHeight="true" outlineLevel="0" collapsed="false">
      <c r="A22" s="39" t="s">
        <v>642</v>
      </c>
      <c r="B22" s="39"/>
      <c r="C22" s="39"/>
      <c r="D22" s="53" t="n">
        <f aca="false">SUM(D18:D21)</f>
        <v>150000000</v>
      </c>
      <c r="E22" s="53"/>
      <c r="F22" s="19"/>
      <c r="G22" s="19"/>
      <c r="H22" s="19"/>
      <c r="I22" s="19"/>
      <c r="J22" s="19"/>
    </row>
    <row r="23" customFormat="false" ht="25.5" hidden="false" customHeight="true" outlineLevel="0" collapsed="false">
      <c r="A23" s="39" t="s">
        <v>643</v>
      </c>
      <c r="B23" s="39"/>
      <c r="C23" s="39"/>
      <c r="D23" s="64" t="str">
        <f aca="false">IF(D14=D22,"맞습니다","차이 "&amp;TEXT(D22-D14,"#,##0")&amp;"원")</f>
        <v>맞습니다</v>
      </c>
      <c r="E23" s="64"/>
      <c r="F23" s="19" t="s">
        <v>644</v>
      </c>
      <c r="G23" s="19"/>
      <c r="H23" s="19"/>
      <c r="I23" s="19"/>
      <c r="J23" s="19"/>
    </row>
    <row r="24" customFormat="false" ht="30" hidden="false" customHeight="true" outlineLevel="0" collapsed="false">
      <c r="A24" s="15" t="s">
        <v>645</v>
      </c>
      <c r="B24" s="15"/>
      <c r="C24" s="15"/>
      <c r="D24" s="15"/>
      <c r="E24" s="15"/>
      <c r="F24" s="15"/>
      <c r="G24" s="15"/>
      <c r="H24" s="15"/>
      <c r="I24" s="15"/>
      <c r="J24" s="15"/>
    </row>
  </sheetData>
  <mergeCells count="55">
    <mergeCell ref="A1:J1"/>
    <mergeCell ref="A2:B2"/>
    <mergeCell ref="C2:J2"/>
    <mergeCell ref="A3:B3"/>
    <mergeCell ref="C3:J3"/>
    <mergeCell ref="A4:B4"/>
    <mergeCell ref="C4:J4"/>
    <mergeCell ref="A6:J6"/>
    <mergeCell ref="A7:C7"/>
    <mergeCell ref="D7:E7"/>
    <mergeCell ref="G7:J7"/>
    <mergeCell ref="A8:C8"/>
    <mergeCell ref="D8:E8"/>
    <mergeCell ref="G8:J8"/>
    <mergeCell ref="A9:C9"/>
    <mergeCell ref="D9:E9"/>
    <mergeCell ref="G9:J9"/>
    <mergeCell ref="A10:C10"/>
    <mergeCell ref="D10:E10"/>
    <mergeCell ref="G10:J10"/>
    <mergeCell ref="A11:C11"/>
    <mergeCell ref="D11:E11"/>
    <mergeCell ref="G11:J11"/>
    <mergeCell ref="A12:C12"/>
    <mergeCell ref="D12:E12"/>
    <mergeCell ref="G12:J12"/>
    <mergeCell ref="A13:C13"/>
    <mergeCell ref="D13:E13"/>
    <mergeCell ref="G13:J13"/>
    <mergeCell ref="A14:C14"/>
    <mergeCell ref="D14:E14"/>
    <mergeCell ref="F14:J14"/>
    <mergeCell ref="A16:J16"/>
    <mergeCell ref="A17:C17"/>
    <mergeCell ref="D17:E17"/>
    <mergeCell ref="G17:J17"/>
    <mergeCell ref="A18:C18"/>
    <mergeCell ref="D18:E18"/>
    <mergeCell ref="G18:J18"/>
    <mergeCell ref="A19:C19"/>
    <mergeCell ref="D19:E19"/>
    <mergeCell ref="G19:J19"/>
    <mergeCell ref="A20:C20"/>
    <mergeCell ref="D20:E20"/>
    <mergeCell ref="G20:J20"/>
    <mergeCell ref="A21:C21"/>
    <mergeCell ref="D21:E21"/>
    <mergeCell ref="G21:J21"/>
    <mergeCell ref="A22:C22"/>
    <mergeCell ref="D22:E22"/>
    <mergeCell ref="F22:J22"/>
    <mergeCell ref="A23:C23"/>
    <mergeCell ref="D23:E23"/>
    <mergeCell ref="F23:J23"/>
    <mergeCell ref="A24:J2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10" min="2" style="0" width="14"/>
  </cols>
  <sheetData>
    <row r="1" customFormat="false" ht="36" hidden="false" customHeight="true" outlineLevel="0" collapsed="false">
      <c r="A1" s="21" t="s">
        <v>646</v>
      </c>
      <c r="B1" s="21"/>
      <c r="C1" s="21"/>
      <c r="D1" s="21"/>
      <c r="E1" s="21"/>
      <c r="F1" s="21"/>
      <c r="G1" s="21"/>
      <c r="H1" s="21"/>
      <c r="I1" s="21"/>
      <c r="J1" s="21"/>
    </row>
    <row r="2" customFormat="false" ht="31.5" hidden="false" customHeight="true" outlineLevel="0" collapsed="false">
      <c r="A2" s="22" t="s">
        <v>100</v>
      </c>
      <c r="B2" s="22"/>
      <c r="C2" s="8" t="s">
        <v>647</v>
      </c>
      <c r="D2" s="8"/>
      <c r="E2" s="8"/>
      <c r="F2" s="8"/>
      <c r="G2" s="8"/>
      <c r="H2" s="8"/>
      <c r="I2" s="8"/>
      <c r="J2" s="8"/>
    </row>
    <row r="3" customFormat="false" ht="31.5" hidden="false" customHeight="true" outlineLevel="0" collapsed="false">
      <c r="A3" s="22" t="s">
        <v>102</v>
      </c>
      <c r="B3" s="22"/>
      <c r="C3" s="31" t="s">
        <v>648</v>
      </c>
      <c r="D3" s="31"/>
      <c r="E3" s="31"/>
      <c r="F3" s="31"/>
      <c r="G3" s="31"/>
      <c r="H3" s="31"/>
      <c r="I3" s="31"/>
      <c r="J3" s="31"/>
    </row>
    <row r="4" customFormat="false" ht="31.5" hidden="false" customHeight="true" outlineLevel="0" collapsed="false">
      <c r="A4" s="22" t="s">
        <v>104</v>
      </c>
      <c r="B4" s="22"/>
      <c r="C4" s="8" t="s">
        <v>649</v>
      </c>
      <c r="D4" s="8"/>
      <c r="E4" s="8"/>
      <c r="F4" s="8"/>
      <c r="G4" s="8"/>
      <c r="H4" s="8"/>
      <c r="I4" s="8"/>
      <c r="J4" s="8"/>
    </row>
    <row r="5" customFormat="false" ht="9" hidden="false" customHeight="true" outlineLevel="0" collapsed="false"/>
    <row r="6" customFormat="false" ht="24" hidden="false" customHeight="true" outlineLevel="0" collapsed="false">
      <c r="A6" s="46" t="s">
        <v>650</v>
      </c>
      <c r="B6" s="46"/>
      <c r="C6" s="46"/>
      <c r="D6" s="46"/>
      <c r="E6" s="46"/>
      <c r="F6" s="46"/>
      <c r="G6" s="46"/>
      <c r="H6" s="46"/>
      <c r="I6" s="46"/>
      <c r="J6" s="46"/>
    </row>
    <row r="7" customFormat="false" ht="21.75" hidden="false" customHeight="true" outlineLevel="0" collapsed="false">
      <c r="A7" s="29" t="s">
        <v>268</v>
      </c>
      <c r="B7" s="12" t="s">
        <v>651</v>
      </c>
      <c r="C7" s="12"/>
      <c r="D7" s="12" t="s">
        <v>652</v>
      </c>
      <c r="E7" s="12"/>
      <c r="F7" s="12"/>
      <c r="G7" s="12"/>
      <c r="H7" s="12" t="s">
        <v>653</v>
      </c>
      <c r="I7" s="12"/>
      <c r="J7" s="12" t="s">
        <v>654</v>
      </c>
    </row>
    <row r="8" customFormat="false" ht="24" hidden="false" customHeight="true" outlineLevel="0" collapsed="false">
      <c r="A8" s="65" t="n">
        <v>1</v>
      </c>
      <c r="B8" s="7" t="s">
        <v>655</v>
      </c>
      <c r="C8" s="7"/>
      <c r="D8" s="33" t="s">
        <v>656</v>
      </c>
      <c r="E8" s="33"/>
      <c r="F8" s="33"/>
      <c r="G8" s="33"/>
      <c r="H8" s="19" t="s">
        <v>657</v>
      </c>
      <c r="I8" s="19"/>
      <c r="J8" s="44"/>
    </row>
    <row r="9" customFormat="false" ht="24" hidden="false" customHeight="true" outlineLevel="0" collapsed="false">
      <c r="A9" s="65" t="n">
        <v>2</v>
      </c>
      <c r="B9" s="7" t="s">
        <v>658</v>
      </c>
      <c r="C9" s="7"/>
      <c r="D9" s="33" t="s">
        <v>659</v>
      </c>
      <c r="E9" s="33"/>
      <c r="F9" s="33"/>
      <c r="G9" s="33"/>
      <c r="H9" s="19" t="s">
        <v>660</v>
      </c>
      <c r="I9" s="19"/>
      <c r="J9" s="44"/>
    </row>
    <row r="10" customFormat="false" ht="24" hidden="false" customHeight="true" outlineLevel="0" collapsed="false">
      <c r="A10" s="65" t="n">
        <v>3</v>
      </c>
      <c r="B10" s="7" t="s">
        <v>661</v>
      </c>
      <c r="C10" s="7"/>
      <c r="D10" s="33" t="s">
        <v>662</v>
      </c>
      <c r="E10" s="33"/>
      <c r="F10" s="33"/>
      <c r="G10" s="33"/>
      <c r="H10" s="19" t="s">
        <v>663</v>
      </c>
      <c r="I10" s="19"/>
      <c r="J10" s="44"/>
    </row>
    <row r="11" customFormat="false" ht="24" hidden="false" customHeight="true" outlineLevel="0" collapsed="false">
      <c r="A11" s="65" t="n">
        <v>4</v>
      </c>
      <c r="B11" s="7" t="s">
        <v>664</v>
      </c>
      <c r="C11" s="7"/>
      <c r="D11" s="33" t="s">
        <v>665</v>
      </c>
      <c r="E11" s="33"/>
      <c r="F11" s="33"/>
      <c r="G11" s="33"/>
      <c r="H11" s="19" t="s">
        <v>666</v>
      </c>
      <c r="I11" s="19"/>
      <c r="J11" s="44"/>
    </row>
    <row r="12" customFormat="false" ht="24" hidden="false" customHeight="true" outlineLevel="0" collapsed="false">
      <c r="A12" s="65" t="n">
        <v>5</v>
      </c>
      <c r="B12" s="7" t="s">
        <v>667</v>
      </c>
      <c r="C12" s="7"/>
      <c r="D12" s="33" t="s">
        <v>668</v>
      </c>
      <c r="E12" s="33"/>
      <c r="F12" s="33"/>
      <c r="G12" s="33"/>
      <c r="H12" s="19" t="s">
        <v>669</v>
      </c>
      <c r="I12" s="19"/>
      <c r="J12" s="44"/>
    </row>
    <row r="13" customFormat="false" ht="24" hidden="false" customHeight="true" outlineLevel="0" collapsed="false">
      <c r="A13" s="65" t="n">
        <v>6</v>
      </c>
      <c r="B13" s="7" t="s">
        <v>670</v>
      </c>
      <c r="C13" s="7"/>
      <c r="D13" s="33" t="s">
        <v>671</v>
      </c>
      <c r="E13" s="33"/>
      <c r="F13" s="33"/>
      <c r="G13" s="33"/>
      <c r="H13" s="19" t="s">
        <v>672</v>
      </c>
      <c r="I13" s="19"/>
      <c r="J13" s="44"/>
    </row>
    <row r="14" customFormat="false" ht="24" hidden="false" customHeight="true" outlineLevel="0" collapsed="false">
      <c r="A14" s="65" t="n">
        <v>7</v>
      </c>
      <c r="B14" s="7" t="s">
        <v>673</v>
      </c>
      <c r="C14" s="7"/>
      <c r="D14" s="33" t="s">
        <v>674</v>
      </c>
      <c r="E14" s="33"/>
      <c r="F14" s="33"/>
      <c r="G14" s="33"/>
      <c r="H14" s="19" t="s">
        <v>675</v>
      </c>
      <c r="I14" s="19"/>
      <c r="J14" s="44"/>
    </row>
    <row r="15" customFormat="false" ht="24" hidden="false" customHeight="true" outlineLevel="0" collapsed="false">
      <c r="A15" s="65" t="n">
        <v>8</v>
      </c>
      <c r="B15" s="7" t="s">
        <v>676</v>
      </c>
      <c r="C15" s="7"/>
      <c r="D15" s="33" t="s">
        <v>677</v>
      </c>
      <c r="E15" s="33"/>
      <c r="F15" s="33"/>
      <c r="G15" s="33"/>
      <c r="H15" s="19" t="s">
        <v>678</v>
      </c>
      <c r="I15" s="19"/>
      <c r="J15" s="44"/>
    </row>
    <row r="16" customFormat="false" ht="24" hidden="false" customHeight="true" outlineLevel="0" collapsed="false">
      <c r="A16" s="65" t="n">
        <v>9</v>
      </c>
      <c r="B16" s="7" t="s">
        <v>679</v>
      </c>
      <c r="C16" s="7"/>
      <c r="D16" s="33" t="s">
        <v>680</v>
      </c>
      <c r="E16" s="33"/>
      <c r="F16" s="33"/>
      <c r="G16" s="33"/>
      <c r="H16" s="19" t="s">
        <v>681</v>
      </c>
      <c r="I16" s="19"/>
      <c r="J16" s="44"/>
    </row>
    <row r="17" customFormat="false" ht="24" hidden="false" customHeight="true" outlineLevel="0" collapsed="false">
      <c r="A17" s="65" t="n">
        <v>10</v>
      </c>
      <c r="B17" s="7" t="s">
        <v>682</v>
      </c>
      <c r="C17" s="7"/>
      <c r="D17" s="33" t="s">
        <v>683</v>
      </c>
      <c r="E17" s="33"/>
      <c r="F17" s="33"/>
      <c r="G17" s="33"/>
      <c r="H17" s="19" t="s">
        <v>684</v>
      </c>
      <c r="I17" s="19"/>
      <c r="J17" s="44"/>
    </row>
    <row r="18" customFormat="false" ht="24" hidden="false" customHeight="true" outlineLevel="0" collapsed="false">
      <c r="A18" s="65" t="n">
        <v>11</v>
      </c>
      <c r="B18" s="7" t="s">
        <v>685</v>
      </c>
      <c r="C18" s="7"/>
      <c r="D18" s="33" t="s">
        <v>686</v>
      </c>
      <c r="E18" s="33"/>
      <c r="F18" s="33"/>
      <c r="G18" s="33"/>
      <c r="H18" s="19" t="s">
        <v>687</v>
      </c>
      <c r="I18" s="19"/>
      <c r="J18" s="44"/>
    </row>
    <row r="19" customFormat="false" ht="24" hidden="false" customHeight="true" outlineLevel="0" collapsed="false">
      <c r="A19" s="65" t="n">
        <v>12</v>
      </c>
      <c r="B19" s="7" t="s">
        <v>688</v>
      </c>
      <c r="C19" s="7"/>
      <c r="D19" s="33" t="s">
        <v>689</v>
      </c>
      <c r="E19" s="33"/>
      <c r="F19" s="33"/>
      <c r="G19" s="33"/>
      <c r="H19" s="19" t="s">
        <v>690</v>
      </c>
      <c r="I19" s="19"/>
      <c r="J19" s="44"/>
    </row>
    <row r="21" customFormat="false" ht="24" hidden="false" customHeight="true" outlineLevel="0" collapsed="false">
      <c r="A21" s="3" t="s">
        <v>691</v>
      </c>
      <c r="B21" s="3"/>
      <c r="C21" s="3"/>
      <c r="D21" s="3"/>
      <c r="E21" s="3"/>
      <c r="F21" s="3"/>
      <c r="G21" s="3"/>
      <c r="H21" s="3"/>
      <c r="I21" s="3"/>
      <c r="J21" s="3"/>
    </row>
    <row r="22" customFormat="false" ht="21.75" hidden="false" customHeight="true" outlineLevel="0" collapsed="false">
      <c r="A22" s="12" t="s">
        <v>692</v>
      </c>
      <c r="B22" s="12"/>
      <c r="C22" s="12" t="s">
        <v>693</v>
      </c>
      <c r="D22" s="12"/>
      <c r="E22" s="12"/>
      <c r="F22" s="12" t="s">
        <v>694</v>
      </c>
      <c r="G22" s="12"/>
      <c r="H22" s="12" t="s">
        <v>695</v>
      </c>
      <c r="I22" s="12"/>
      <c r="J22" s="12"/>
    </row>
    <row r="23" customFormat="false" ht="25.5" hidden="false" customHeight="true" outlineLevel="0" collapsed="false">
      <c r="A23" s="23" t="s">
        <v>667</v>
      </c>
      <c r="B23" s="23"/>
      <c r="C23" s="23" t="s">
        <v>696</v>
      </c>
      <c r="D23" s="23"/>
      <c r="E23" s="23"/>
      <c r="F23" s="23" t="s">
        <v>697</v>
      </c>
      <c r="G23" s="23"/>
      <c r="H23" s="23" t="s">
        <v>698</v>
      </c>
      <c r="I23" s="23"/>
      <c r="J23" s="23"/>
    </row>
    <row r="24" customFormat="false" ht="25.5" hidden="false" customHeight="true" outlineLevel="0" collapsed="false">
      <c r="A24" s="5"/>
      <c r="B24" s="5"/>
      <c r="C24" s="5"/>
      <c r="D24" s="5"/>
      <c r="E24" s="5"/>
      <c r="F24" s="5"/>
      <c r="G24" s="5"/>
      <c r="H24" s="5"/>
      <c r="I24" s="5"/>
      <c r="J24" s="5"/>
    </row>
    <row r="25" customFormat="false" ht="25.5" hidden="false" customHeight="true" outlineLevel="0" collapsed="false">
      <c r="A25" s="5"/>
      <c r="B25" s="5"/>
      <c r="C25" s="5"/>
      <c r="D25" s="5"/>
      <c r="E25" s="5"/>
      <c r="F25" s="5"/>
      <c r="G25" s="5"/>
      <c r="H25" s="5"/>
      <c r="I25" s="5"/>
      <c r="J25" s="5"/>
    </row>
    <row r="26" customFormat="false" ht="30" hidden="false" customHeight="true" outlineLevel="0" collapsed="false">
      <c r="A26" s="15" t="s">
        <v>699</v>
      </c>
      <c r="B26" s="15"/>
      <c r="C26" s="15"/>
      <c r="D26" s="15"/>
      <c r="E26" s="15"/>
      <c r="F26" s="15"/>
      <c r="G26" s="15"/>
      <c r="H26" s="15"/>
      <c r="I26" s="15"/>
      <c r="J26" s="15"/>
    </row>
  </sheetData>
  <mergeCells count="65">
    <mergeCell ref="A1:J1"/>
    <mergeCell ref="A2:B2"/>
    <mergeCell ref="C2:J2"/>
    <mergeCell ref="A3:B3"/>
    <mergeCell ref="C3:J3"/>
    <mergeCell ref="A4:B4"/>
    <mergeCell ref="C4:J4"/>
    <mergeCell ref="A6:J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A21:J21"/>
    <mergeCell ref="A22:B22"/>
    <mergeCell ref="C22:E22"/>
    <mergeCell ref="F22:G22"/>
    <mergeCell ref="H22:J22"/>
    <mergeCell ref="A23:B23"/>
    <mergeCell ref="C23:E23"/>
    <mergeCell ref="F23:G23"/>
    <mergeCell ref="H23:J23"/>
    <mergeCell ref="A24:B24"/>
    <mergeCell ref="C24:E24"/>
    <mergeCell ref="F24:G24"/>
    <mergeCell ref="H24:J24"/>
    <mergeCell ref="A25:B25"/>
    <mergeCell ref="C25:E25"/>
    <mergeCell ref="F25:G25"/>
    <mergeCell ref="H25:J25"/>
    <mergeCell ref="A26:J2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0" min="1" style="0" width="14.51"/>
  </cols>
  <sheetData>
    <row r="1" customFormat="false" ht="36" hidden="false" customHeight="true" outlineLevel="0" collapsed="false">
      <c r="A1" s="21" t="s">
        <v>700</v>
      </c>
      <c r="B1" s="21"/>
      <c r="C1" s="21"/>
      <c r="D1" s="21"/>
      <c r="E1" s="21"/>
      <c r="F1" s="21"/>
      <c r="G1" s="21"/>
      <c r="H1" s="21"/>
      <c r="I1" s="21"/>
      <c r="J1" s="21"/>
    </row>
    <row r="2" customFormat="false" ht="31.5" hidden="false" customHeight="true" outlineLevel="0" collapsed="false">
      <c r="A2" s="22" t="s">
        <v>100</v>
      </c>
      <c r="B2" s="22"/>
      <c r="C2" s="8" t="s">
        <v>701</v>
      </c>
      <c r="D2" s="8"/>
      <c r="E2" s="8"/>
      <c r="F2" s="8"/>
      <c r="G2" s="8"/>
      <c r="H2" s="8"/>
      <c r="I2" s="8"/>
      <c r="J2" s="8"/>
    </row>
    <row r="3" customFormat="false" ht="31.5" hidden="false" customHeight="true" outlineLevel="0" collapsed="false">
      <c r="A3" s="22" t="s">
        <v>102</v>
      </c>
      <c r="B3" s="22"/>
      <c r="C3" s="8" t="s">
        <v>702</v>
      </c>
      <c r="D3" s="8"/>
      <c r="E3" s="8"/>
      <c r="F3" s="8"/>
      <c r="G3" s="8"/>
      <c r="H3" s="8"/>
      <c r="I3" s="8"/>
      <c r="J3" s="8"/>
    </row>
    <row r="4" customFormat="false" ht="31.5" hidden="false" customHeight="true" outlineLevel="0" collapsed="false">
      <c r="A4" s="22" t="s">
        <v>104</v>
      </c>
      <c r="B4" s="22"/>
      <c r="C4" s="8" t="s">
        <v>703</v>
      </c>
      <c r="D4" s="8"/>
      <c r="E4" s="8"/>
      <c r="F4" s="8"/>
      <c r="G4" s="8"/>
      <c r="H4" s="8"/>
      <c r="I4" s="8"/>
      <c r="J4" s="8"/>
    </row>
    <row r="5" customFormat="false" ht="9" hidden="false" customHeight="true" outlineLevel="0" collapsed="false"/>
    <row r="6" customFormat="false" ht="24" hidden="false" customHeight="true" outlineLevel="0" collapsed="false">
      <c r="A6" s="3" t="s">
        <v>704</v>
      </c>
      <c r="B6" s="3"/>
      <c r="C6" s="3"/>
      <c r="D6" s="3"/>
      <c r="E6" s="3"/>
      <c r="F6" s="3"/>
      <c r="G6" s="3"/>
      <c r="H6" s="3"/>
      <c r="I6" s="3"/>
      <c r="J6" s="3"/>
    </row>
    <row r="7" customFormat="false" ht="18.75" hidden="false" customHeight="true" outlineLevel="0" collapsed="false">
      <c r="A7" s="13" t="s">
        <v>705</v>
      </c>
      <c r="B7" s="13"/>
      <c r="C7" s="13"/>
      <c r="D7" s="13"/>
      <c r="E7" s="13"/>
      <c r="F7" s="13" t="s">
        <v>706</v>
      </c>
      <c r="G7" s="13"/>
      <c r="H7" s="13"/>
      <c r="I7" s="13"/>
      <c r="J7" s="13"/>
    </row>
    <row r="8" customFormat="false" ht="18.75" hidden="false" customHeight="true" outlineLevel="0" collapsed="false">
      <c r="A8" s="23" t="s">
        <v>707</v>
      </c>
      <c r="B8" s="23"/>
      <c r="C8" s="23"/>
      <c r="D8" s="23"/>
      <c r="E8" s="23"/>
      <c r="F8" s="23" t="s">
        <v>708</v>
      </c>
      <c r="G8" s="23"/>
      <c r="H8" s="23"/>
      <c r="I8" s="23"/>
      <c r="J8" s="23"/>
    </row>
    <row r="9" customFormat="false" ht="18.75" hidden="false" customHeight="true" outlineLevel="0" collapsed="false">
      <c r="A9" s="23"/>
      <c r="B9" s="23"/>
      <c r="C9" s="23"/>
      <c r="D9" s="23"/>
      <c r="E9" s="23"/>
      <c r="F9" s="23"/>
      <c r="G9" s="23"/>
      <c r="H9" s="23"/>
      <c r="I9" s="23"/>
      <c r="J9" s="23"/>
    </row>
    <row r="10" customFormat="false" ht="18.75" hidden="false" customHeight="true" outlineLevel="0" collapsed="false">
      <c r="A10" s="23"/>
      <c r="B10" s="23"/>
      <c r="C10" s="23"/>
      <c r="D10" s="23"/>
      <c r="E10" s="23"/>
      <c r="F10" s="23"/>
      <c r="G10" s="23"/>
      <c r="H10" s="23"/>
      <c r="I10" s="23"/>
      <c r="J10" s="23"/>
    </row>
    <row r="11" customFormat="false" ht="18.75" hidden="false" customHeight="true" outlineLevel="0" collapsed="false">
      <c r="A11" s="23"/>
      <c r="B11" s="23"/>
      <c r="C11" s="23"/>
      <c r="D11" s="23"/>
      <c r="E11" s="23"/>
      <c r="F11" s="23"/>
      <c r="G11" s="23"/>
      <c r="H11" s="23"/>
      <c r="I11" s="23"/>
      <c r="J11" s="23"/>
    </row>
    <row r="12" customFormat="false" ht="18.75" hidden="false" customHeight="true" outlineLevel="0" collapsed="false">
      <c r="A12" s="23"/>
      <c r="B12" s="23"/>
      <c r="C12" s="23"/>
      <c r="D12" s="23"/>
      <c r="E12" s="23"/>
      <c r="F12" s="23"/>
      <c r="G12" s="23"/>
      <c r="H12" s="23"/>
      <c r="I12" s="23"/>
      <c r="J12" s="23"/>
    </row>
    <row r="13" customFormat="false" ht="18.75" hidden="false" customHeight="true" outlineLevel="0" collapsed="false">
      <c r="A13" s="23"/>
      <c r="B13" s="23"/>
      <c r="C13" s="23"/>
      <c r="D13" s="23"/>
      <c r="E13" s="23"/>
      <c r="F13" s="23"/>
      <c r="G13" s="23"/>
      <c r="H13" s="23"/>
      <c r="I13" s="23"/>
      <c r="J13" s="23"/>
    </row>
    <row r="14" customFormat="false" ht="18.75" hidden="false" customHeight="true" outlineLevel="0" collapsed="false">
      <c r="A14" s="13" t="s">
        <v>709</v>
      </c>
      <c r="B14" s="13"/>
      <c r="C14" s="13"/>
      <c r="D14" s="13"/>
      <c r="E14" s="13"/>
      <c r="F14" s="13" t="s">
        <v>710</v>
      </c>
      <c r="G14" s="13"/>
      <c r="H14" s="13"/>
      <c r="I14" s="13"/>
      <c r="J14" s="13"/>
    </row>
    <row r="15" customFormat="false" ht="18.75" hidden="false" customHeight="true" outlineLevel="0" collapsed="false">
      <c r="A15" s="23" t="s">
        <v>711</v>
      </c>
      <c r="B15" s="23"/>
      <c r="C15" s="23"/>
      <c r="D15" s="23"/>
      <c r="E15" s="23"/>
      <c r="F15" s="23" t="s">
        <v>712</v>
      </c>
      <c r="G15" s="23"/>
      <c r="H15" s="23"/>
      <c r="I15" s="23"/>
      <c r="J15" s="23"/>
    </row>
    <row r="16" customFormat="false" ht="18.75" hidden="false" customHeight="true" outlineLevel="0" collapsed="false">
      <c r="A16" s="23"/>
      <c r="B16" s="23"/>
      <c r="C16" s="23"/>
      <c r="D16" s="23"/>
      <c r="E16" s="23"/>
      <c r="F16" s="23"/>
      <c r="G16" s="23"/>
      <c r="H16" s="23"/>
      <c r="I16" s="23"/>
      <c r="J16" s="23"/>
    </row>
    <row r="17" customFormat="false" ht="18.75" hidden="false" customHeight="true" outlineLevel="0" collapsed="false">
      <c r="A17" s="23"/>
      <c r="B17" s="23"/>
      <c r="C17" s="23"/>
      <c r="D17" s="23"/>
      <c r="E17" s="23"/>
      <c r="F17" s="23"/>
      <c r="G17" s="23"/>
      <c r="H17" s="23"/>
      <c r="I17" s="23"/>
      <c r="J17" s="23"/>
    </row>
    <row r="18" customFormat="false" ht="18.75" hidden="false" customHeight="true" outlineLevel="0" collapsed="false">
      <c r="A18" s="23"/>
      <c r="B18" s="23"/>
      <c r="C18" s="23"/>
      <c r="D18" s="23"/>
      <c r="E18" s="23"/>
      <c r="F18" s="23"/>
      <c r="G18" s="23"/>
      <c r="H18" s="23"/>
      <c r="I18" s="23"/>
      <c r="J18" s="23"/>
    </row>
    <row r="19" customFormat="false" ht="18.75" hidden="false" customHeight="true" outlineLevel="0" collapsed="false">
      <c r="A19" s="23"/>
      <c r="B19" s="23"/>
      <c r="C19" s="23"/>
      <c r="D19" s="23"/>
      <c r="E19" s="23"/>
      <c r="F19" s="23"/>
      <c r="G19" s="23"/>
      <c r="H19" s="23"/>
      <c r="I19" s="23"/>
      <c r="J19" s="23"/>
    </row>
    <row r="20" customFormat="false" ht="18.75" hidden="false" customHeight="true" outlineLevel="0" collapsed="false">
      <c r="A20" s="23"/>
      <c r="B20" s="23"/>
      <c r="C20" s="23"/>
      <c r="D20" s="23"/>
      <c r="E20" s="23"/>
      <c r="F20" s="23"/>
      <c r="G20" s="23"/>
      <c r="H20" s="23"/>
      <c r="I20" s="23"/>
      <c r="J20" s="23"/>
    </row>
    <row r="22" customFormat="false" ht="24" hidden="false" customHeight="true" outlineLevel="0" collapsed="false">
      <c r="A22" s="3" t="s">
        <v>713</v>
      </c>
      <c r="B22" s="3"/>
      <c r="C22" s="3"/>
      <c r="D22" s="3"/>
      <c r="E22" s="3"/>
      <c r="F22" s="3"/>
      <c r="G22" s="3"/>
      <c r="H22" s="3"/>
      <c r="I22" s="3"/>
      <c r="J22" s="3"/>
    </row>
    <row r="23" customFormat="false" ht="24" hidden="false" customHeight="true" outlineLevel="0" collapsed="false">
      <c r="A23" s="4" t="s">
        <v>714</v>
      </c>
      <c r="B23" s="4"/>
      <c r="C23" s="4"/>
      <c r="D23" s="4"/>
      <c r="E23" s="4"/>
      <c r="F23" s="4"/>
      <c r="G23" s="23"/>
      <c r="H23" s="23"/>
      <c r="I23" s="23"/>
      <c r="J23" s="23"/>
    </row>
    <row r="24" customFormat="false" ht="24" hidden="false" customHeight="true" outlineLevel="0" collapsed="false">
      <c r="A24" s="4" t="s">
        <v>715</v>
      </c>
      <c r="B24" s="4"/>
      <c r="C24" s="4"/>
      <c r="D24" s="4"/>
      <c r="E24" s="4"/>
      <c r="F24" s="4"/>
      <c r="G24" s="23"/>
      <c r="H24" s="23"/>
      <c r="I24" s="23"/>
      <c r="J24" s="23"/>
    </row>
    <row r="25" customFormat="false" ht="24" hidden="false" customHeight="true" outlineLevel="0" collapsed="false">
      <c r="A25" s="4" t="s">
        <v>716</v>
      </c>
      <c r="B25" s="4"/>
      <c r="C25" s="4"/>
      <c r="D25" s="4"/>
      <c r="E25" s="4"/>
      <c r="F25" s="4"/>
      <c r="G25" s="23"/>
      <c r="H25" s="23"/>
      <c r="I25" s="23"/>
      <c r="J25" s="23"/>
    </row>
    <row r="26" customFormat="false" ht="30" hidden="false" customHeight="true" outlineLevel="0" collapsed="false">
      <c r="A26" s="15" t="s">
        <v>717</v>
      </c>
      <c r="B26" s="15"/>
      <c r="C26" s="15"/>
      <c r="D26" s="15"/>
      <c r="E26" s="15"/>
      <c r="F26" s="15"/>
      <c r="G26" s="15"/>
      <c r="H26" s="15"/>
      <c r="I26" s="15"/>
      <c r="J26" s="15"/>
    </row>
  </sheetData>
  <mergeCells count="24">
    <mergeCell ref="A1:J1"/>
    <mergeCell ref="A2:B2"/>
    <mergeCell ref="C2:J2"/>
    <mergeCell ref="A3:B3"/>
    <mergeCell ref="C3:J3"/>
    <mergeCell ref="A4:B4"/>
    <mergeCell ref="C4:J4"/>
    <mergeCell ref="A6:J6"/>
    <mergeCell ref="A7:E7"/>
    <mergeCell ref="F7:J7"/>
    <mergeCell ref="A8:E13"/>
    <mergeCell ref="F8:J13"/>
    <mergeCell ref="A14:E14"/>
    <mergeCell ref="F14:J14"/>
    <mergeCell ref="A15:E20"/>
    <mergeCell ref="F15:J20"/>
    <mergeCell ref="A22:J22"/>
    <mergeCell ref="A23:F23"/>
    <mergeCell ref="G23:J23"/>
    <mergeCell ref="A24:F24"/>
    <mergeCell ref="G24:J24"/>
    <mergeCell ref="A25:F25"/>
    <mergeCell ref="G25:J25"/>
    <mergeCell ref="A26:J2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10" min="2" style="0" width="14"/>
  </cols>
  <sheetData>
    <row r="1" customFormat="false" ht="36" hidden="false" customHeight="true" outlineLevel="0" collapsed="false">
      <c r="A1" s="21" t="s">
        <v>718</v>
      </c>
      <c r="B1" s="21"/>
      <c r="C1" s="21"/>
      <c r="D1" s="21"/>
      <c r="E1" s="21"/>
      <c r="F1" s="21"/>
      <c r="G1" s="21"/>
      <c r="H1" s="21"/>
      <c r="I1" s="21"/>
      <c r="J1" s="21"/>
    </row>
    <row r="2" customFormat="false" ht="31.5" hidden="false" customHeight="true" outlineLevel="0" collapsed="false">
      <c r="A2" s="22" t="s">
        <v>100</v>
      </c>
      <c r="B2" s="22"/>
      <c r="C2" s="8" t="s">
        <v>719</v>
      </c>
      <c r="D2" s="8"/>
      <c r="E2" s="8"/>
      <c r="F2" s="8"/>
      <c r="G2" s="8"/>
      <c r="H2" s="8"/>
      <c r="I2" s="8"/>
      <c r="J2" s="8"/>
    </row>
    <row r="3" customFormat="false" ht="31.5" hidden="false" customHeight="true" outlineLevel="0" collapsed="false">
      <c r="A3" s="22" t="s">
        <v>102</v>
      </c>
      <c r="B3" s="22"/>
      <c r="C3" s="8" t="s">
        <v>720</v>
      </c>
      <c r="D3" s="8"/>
      <c r="E3" s="8"/>
      <c r="F3" s="8"/>
      <c r="G3" s="8"/>
      <c r="H3" s="8"/>
      <c r="I3" s="8"/>
      <c r="J3" s="8"/>
    </row>
    <row r="4" customFormat="false" ht="31.5" hidden="false" customHeight="true" outlineLevel="0" collapsed="false">
      <c r="A4" s="22" t="s">
        <v>104</v>
      </c>
      <c r="B4" s="22"/>
      <c r="C4" s="8" t="s">
        <v>721</v>
      </c>
      <c r="D4" s="8"/>
      <c r="E4" s="8"/>
      <c r="F4" s="8"/>
      <c r="G4" s="8"/>
      <c r="H4" s="8"/>
      <c r="I4" s="8"/>
      <c r="J4" s="8"/>
    </row>
    <row r="5" customFormat="false" ht="9" hidden="false" customHeight="true" outlineLevel="0" collapsed="false"/>
    <row r="6" customFormat="false" ht="24" hidden="false" customHeight="true" outlineLevel="0" collapsed="false">
      <c r="A6" s="3" t="s">
        <v>722</v>
      </c>
      <c r="B6" s="3"/>
      <c r="C6" s="3"/>
      <c r="D6" s="3"/>
      <c r="E6" s="3"/>
      <c r="F6" s="3"/>
      <c r="G6" s="3"/>
      <c r="H6" s="3"/>
      <c r="I6" s="3"/>
      <c r="J6" s="3"/>
    </row>
    <row r="7" customFormat="false" ht="21.75" hidden="false" customHeight="true" outlineLevel="0" collapsed="false">
      <c r="A7" s="12" t="s">
        <v>232</v>
      </c>
      <c r="B7" s="12"/>
      <c r="C7" s="12" t="s">
        <v>723</v>
      </c>
      <c r="D7" s="12"/>
      <c r="E7" s="12"/>
      <c r="F7" s="12" t="s">
        <v>724</v>
      </c>
      <c r="G7" s="12"/>
      <c r="H7" s="12" t="s">
        <v>725</v>
      </c>
      <c r="I7" s="12" t="s">
        <v>726</v>
      </c>
      <c r="J7" s="12"/>
    </row>
    <row r="8" customFormat="false" ht="27.75" hidden="false" customHeight="true" outlineLevel="0" collapsed="false">
      <c r="A8" s="13" t="s">
        <v>727</v>
      </c>
      <c r="B8" s="13"/>
      <c r="C8" s="33" t="s">
        <v>728</v>
      </c>
      <c r="D8" s="33"/>
      <c r="E8" s="33"/>
      <c r="F8" s="34" t="n">
        <v>3000</v>
      </c>
      <c r="G8" s="34"/>
      <c r="H8" s="62"/>
      <c r="I8" s="66" t="n">
        <f aca="false">IF($F$8=0,"",F8/$F$8)</f>
        <v>1</v>
      </c>
      <c r="J8" s="66"/>
    </row>
    <row r="9" customFormat="false" ht="27.75" hidden="false" customHeight="true" outlineLevel="0" collapsed="false">
      <c r="A9" s="13" t="s">
        <v>729</v>
      </c>
      <c r="B9" s="13"/>
      <c r="C9" s="33" t="s">
        <v>730</v>
      </c>
      <c r="D9" s="33"/>
      <c r="E9" s="33"/>
      <c r="F9" s="34" t="n">
        <v>240</v>
      </c>
      <c r="G9" s="34"/>
      <c r="H9" s="62" t="n">
        <f aca="false">IF(F8=0,"",F9/F8)</f>
        <v>0.08</v>
      </c>
      <c r="I9" s="66" t="n">
        <f aca="false">IF($F$8=0,"",F9/$F$8)</f>
        <v>0.08</v>
      </c>
      <c r="J9" s="66"/>
    </row>
    <row r="10" customFormat="false" ht="27.75" hidden="false" customHeight="true" outlineLevel="0" collapsed="false">
      <c r="A10" s="13" t="s">
        <v>731</v>
      </c>
      <c r="B10" s="13"/>
      <c r="C10" s="33" t="s">
        <v>732</v>
      </c>
      <c r="D10" s="33"/>
      <c r="E10" s="33"/>
      <c r="F10" s="34" t="n">
        <v>96</v>
      </c>
      <c r="G10" s="34"/>
      <c r="H10" s="62" t="n">
        <f aca="false">IF(F9=0,"",F10/F9)</f>
        <v>0.4</v>
      </c>
      <c r="I10" s="66" t="n">
        <f aca="false">IF($F$8=0,"",F10/$F$8)</f>
        <v>0.032</v>
      </c>
      <c r="J10" s="66"/>
    </row>
    <row r="11" customFormat="false" ht="27.75" hidden="false" customHeight="true" outlineLevel="0" collapsed="false">
      <c r="A11" s="13" t="s">
        <v>733</v>
      </c>
      <c r="B11" s="13"/>
      <c r="C11" s="33" t="s">
        <v>734</v>
      </c>
      <c r="D11" s="33"/>
      <c r="E11" s="33"/>
      <c r="F11" s="34" t="n">
        <v>18</v>
      </c>
      <c r="G11" s="34"/>
      <c r="H11" s="62" t="n">
        <f aca="false">IF(F10=0,"",F11/F10)</f>
        <v>0.1875</v>
      </c>
      <c r="I11" s="66" t="n">
        <f aca="false">IF($F$8=0,"",F11/$F$8)</f>
        <v>0.006</v>
      </c>
      <c r="J11" s="66"/>
    </row>
    <row r="12" customFormat="false" ht="27.75" hidden="false" customHeight="true" outlineLevel="0" collapsed="false">
      <c r="A12" s="13" t="s">
        <v>735</v>
      </c>
      <c r="B12" s="13"/>
      <c r="C12" s="33" t="s">
        <v>736</v>
      </c>
      <c r="D12" s="33"/>
      <c r="E12" s="33"/>
      <c r="F12" s="34" t="n">
        <v>32</v>
      </c>
      <c r="G12" s="34"/>
      <c r="H12" s="62" t="n">
        <f aca="false">IF(F11=0,"",F12/F11)</f>
        <v>1.77777777777778</v>
      </c>
      <c r="I12" s="66" t="n">
        <f aca="false">IF($F$8=0,"",F12/$F$8)</f>
        <v>0.0106666666666667</v>
      </c>
      <c r="J12" s="66"/>
    </row>
    <row r="14" customFormat="false" ht="25.5" hidden="false" customHeight="true" outlineLevel="0" collapsed="false">
      <c r="A14" s="39" t="s">
        <v>251</v>
      </c>
      <c r="B14" s="39"/>
      <c r="C14" s="39"/>
      <c r="D14" s="64" t="str">
        <f aca="false">INDEX(A8:A12,MATCH(MIN(H9:H12),H8:H12,0))</f>
        <v>A 활성 Activation</v>
      </c>
      <c r="E14" s="64"/>
      <c r="F14" s="19" t="s">
        <v>737</v>
      </c>
      <c r="G14" s="19"/>
      <c r="H14" s="19"/>
      <c r="I14" s="19"/>
      <c r="J14" s="19"/>
    </row>
    <row r="15" customFormat="false" ht="30" hidden="false" customHeight="true" outlineLevel="0" collapsed="false">
      <c r="A15" s="4" t="s">
        <v>738</v>
      </c>
      <c r="B15" s="4"/>
      <c r="C15" s="4"/>
      <c r="D15" s="23"/>
      <c r="E15" s="23"/>
      <c r="F15" s="23"/>
      <c r="G15" s="23"/>
      <c r="H15" s="23"/>
      <c r="I15" s="23"/>
      <c r="J15" s="23"/>
    </row>
    <row r="16" customFormat="false" ht="30" hidden="false" customHeight="true" outlineLevel="0" collapsed="false">
      <c r="A16" s="15" t="s">
        <v>739</v>
      </c>
      <c r="B16" s="15"/>
      <c r="C16" s="15"/>
      <c r="D16" s="15"/>
      <c r="E16" s="15"/>
      <c r="F16" s="15"/>
      <c r="G16" s="15"/>
      <c r="H16" s="15"/>
      <c r="I16" s="15"/>
      <c r="J16" s="15"/>
    </row>
  </sheetData>
  <mergeCells count="38">
    <mergeCell ref="A1:J1"/>
    <mergeCell ref="A2:B2"/>
    <mergeCell ref="C2:J2"/>
    <mergeCell ref="A3:B3"/>
    <mergeCell ref="C3:J3"/>
    <mergeCell ref="A4:B4"/>
    <mergeCell ref="C4:J4"/>
    <mergeCell ref="A6:J6"/>
    <mergeCell ref="A7:B7"/>
    <mergeCell ref="C7:E7"/>
    <mergeCell ref="F7:G7"/>
    <mergeCell ref="I7:J7"/>
    <mergeCell ref="A8:B8"/>
    <mergeCell ref="C8:E8"/>
    <mergeCell ref="F8:G8"/>
    <mergeCell ref="I8:J8"/>
    <mergeCell ref="A9:B9"/>
    <mergeCell ref="C9:E9"/>
    <mergeCell ref="F9:G9"/>
    <mergeCell ref="I9:J9"/>
    <mergeCell ref="A10:B10"/>
    <mergeCell ref="C10:E10"/>
    <mergeCell ref="F10:G10"/>
    <mergeCell ref="I10:J10"/>
    <mergeCell ref="A11:B11"/>
    <mergeCell ref="C11:E11"/>
    <mergeCell ref="F11:G11"/>
    <mergeCell ref="I11:J11"/>
    <mergeCell ref="A12:B12"/>
    <mergeCell ref="C12:E12"/>
    <mergeCell ref="F12:G12"/>
    <mergeCell ref="I12:J12"/>
    <mergeCell ref="A14:C14"/>
    <mergeCell ref="D14:E14"/>
    <mergeCell ref="F14:J14"/>
    <mergeCell ref="A15:C15"/>
    <mergeCell ref="D15:J15"/>
    <mergeCell ref="A16:J1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"/>
    <col collapsed="false" customWidth="true" hidden="false" outlineLevel="0" max="10" min="2" style="0" width="14.51"/>
  </cols>
  <sheetData>
    <row r="1" customFormat="false" ht="36" hidden="false" customHeight="true" outlineLevel="0" collapsed="false">
      <c r="A1" s="21" t="s">
        <v>740</v>
      </c>
      <c r="B1" s="21"/>
      <c r="C1" s="21"/>
      <c r="D1" s="21"/>
      <c r="E1" s="21"/>
      <c r="F1" s="21"/>
      <c r="G1" s="21"/>
      <c r="H1" s="21"/>
      <c r="I1" s="21"/>
      <c r="J1" s="21"/>
    </row>
    <row r="2" customFormat="false" ht="31.5" hidden="false" customHeight="true" outlineLevel="0" collapsed="false">
      <c r="A2" s="22" t="s">
        <v>100</v>
      </c>
      <c r="B2" s="22"/>
      <c r="C2" s="8" t="s">
        <v>741</v>
      </c>
      <c r="D2" s="8"/>
      <c r="E2" s="8"/>
      <c r="F2" s="8"/>
      <c r="G2" s="8"/>
      <c r="H2" s="8"/>
      <c r="I2" s="8"/>
      <c r="J2" s="8"/>
    </row>
    <row r="3" customFormat="false" ht="31.5" hidden="false" customHeight="true" outlineLevel="0" collapsed="false">
      <c r="A3" s="22" t="s">
        <v>102</v>
      </c>
      <c r="B3" s="22"/>
      <c r="C3" s="8" t="s">
        <v>742</v>
      </c>
      <c r="D3" s="8"/>
      <c r="E3" s="8"/>
      <c r="F3" s="8"/>
      <c r="G3" s="8"/>
      <c r="H3" s="8"/>
      <c r="I3" s="8"/>
      <c r="J3" s="8"/>
    </row>
    <row r="4" customFormat="false" ht="31.5" hidden="false" customHeight="true" outlineLevel="0" collapsed="false">
      <c r="A4" s="22" t="s">
        <v>104</v>
      </c>
      <c r="B4" s="22"/>
      <c r="C4" s="8" t="s">
        <v>743</v>
      </c>
      <c r="D4" s="8"/>
      <c r="E4" s="8"/>
      <c r="F4" s="8"/>
      <c r="G4" s="8"/>
      <c r="H4" s="8"/>
      <c r="I4" s="8"/>
      <c r="J4" s="8"/>
    </row>
    <row r="5" customFormat="false" ht="9" hidden="false" customHeight="true" outlineLevel="0" collapsed="false"/>
    <row r="6" customFormat="false" ht="24" hidden="false" customHeight="true" outlineLevel="0" collapsed="false">
      <c r="A6" s="3" t="s">
        <v>744</v>
      </c>
      <c r="B6" s="3"/>
      <c r="C6" s="3"/>
      <c r="D6" s="3"/>
      <c r="E6" s="3"/>
      <c r="F6" s="3"/>
      <c r="G6" s="3"/>
      <c r="H6" s="3"/>
      <c r="I6" s="3"/>
      <c r="J6" s="3"/>
    </row>
    <row r="7" customFormat="false" ht="21.75" hidden="false" customHeight="true" outlineLevel="0" collapsed="false">
      <c r="A7" s="42"/>
      <c r="B7" s="25" t="s">
        <v>745</v>
      </c>
      <c r="C7" s="25"/>
      <c r="D7" s="25"/>
      <c r="E7" s="25"/>
      <c r="F7" s="25" t="s">
        <v>746</v>
      </c>
      <c r="G7" s="25"/>
      <c r="H7" s="25"/>
      <c r="I7" s="25"/>
    </row>
    <row r="8" customFormat="false" ht="19.5" hidden="false" customHeight="true" outlineLevel="0" collapsed="false">
      <c r="A8" s="25" t="s">
        <v>747</v>
      </c>
      <c r="B8" s="47" t="s">
        <v>748</v>
      </c>
      <c r="C8" s="47"/>
      <c r="D8" s="47"/>
      <c r="E8" s="47"/>
      <c r="F8" s="47" t="s">
        <v>749</v>
      </c>
      <c r="G8" s="47"/>
      <c r="H8" s="47"/>
      <c r="I8" s="47"/>
    </row>
    <row r="9" customFormat="false" ht="19.5" hidden="false" customHeight="true" outlineLevel="0" collapsed="false">
      <c r="A9" s="25"/>
      <c r="B9" s="23" t="s">
        <v>750</v>
      </c>
      <c r="C9" s="23"/>
      <c r="D9" s="23"/>
      <c r="E9" s="23"/>
      <c r="F9" s="23" t="s">
        <v>750</v>
      </c>
      <c r="G9" s="23"/>
      <c r="H9" s="23"/>
      <c r="I9" s="23"/>
    </row>
    <row r="10" customFormat="false" ht="19.5" hidden="false" customHeight="true" outlineLevel="0" collapsed="false">
      <c r="A10" s="25"/>
      <c r="B10" s="25"/>
      <c r="C10" s="23"/>
      <c r="D10" s="23"/>
      <c r="E10" s="23"/>
      <c r="F10" s="23"/>
      <c r="G10" s="23"/>
      <c r="H10" s="23"/>
      <c r="I10" s="23"/>
    </row>
    <row r="11" customFormat="false" ht="19.5" hidden="false" customHeight="true" outlineLevel="0" collapsed="false">
      <c r="A11" s="25"/>
      <c r="B11" s="25"/>
      <c r="C11" s="23"/>
      <c r="D11" s="23"/>
      <c r="E11" s="23"/>
      <c r="F11" s="23"/>
      <c r="G11" s="23"/>
      <c r="H11" s="23"/>
      <c r="I11" s="23"/>
    </row>
    <row r="12" customFormat="false" ht="19.5" hidden="false" customHeight="true" outlineLevel="0" collapsed="false">
      <c r="A12" s="25"/>
      <c r="B12" s="25"/>
      <c r="C12" s="23"/>
      <c r="D12" s="23"/>
      <c r="E12" s="23"/>
      <c r="F12" s="23"/>
      <c r="G12" s="23"/>
      <c r="H12" s="23"/>
      <c r="I12" s="23"/>
    </row>
    <row r="13" customFormat="false" ht="19.5" hidden="false" customHeight="true" outlineLevel="0" collapsed="false">
      <c r="A13" s="25"/>
      <c r="B13" s="25"/>
      <c r="C13" s="23"/>
      <c r="D13" s="23"/>
      <c r="E13" s="23"/>
      <c r="F13" s="23"/>
      <c r="G13" s="23"/>
      <c r="H13" s="23"/>
      <c r="I13" s="23"/>
    </row>
    <row r="14" customFormat="false" ht="19.5" hidden="false" customHeight="true" outlineLevel="0" collapsed="false">
      <c r="A14" s="25" t="s">
        <v>751</v>
      </c>
      <c r="B14" s="47" t="s">
        <v>752</v>
      </c>
      <c r="C14" s="47"/>
      <c r="D14" s="47"/>
      <c r="E14" s="47"/>
      <c r="F14" s="47" t="s">
        <v>753</v>
      </c>
      <c r="G14" s="47"/>
      <c r="H14" s="47"/>
      <c r="I14" s="47"/>
    </row>
    <row r="15" customFormat="false" ht="19.5" hidden="false" customHeight="true" outlineLevel="0" collapsed="false">
      <c r="A15" s="25"/>
      <c r="B15" s="23" t="s">
        <v>750</v>
      </c>
      <c r="C15" s="23"/>
      <c r="D15" s="23"/>
      <c r="E15" s="23"/>
      <c r="F15" s="23" t="s">
        <v>750</v>
      </c>
      <c r="G15" s="23"/>
      <c r="H15" s="23"/>
      <c r="I15" s="23"/>
    </row>
    <row r="16" customFormat="false" ht="19.5" hidden="false" customHeight="true" outlineLevel="0" collapsed="false">
      <c r="A16" s="25"/>
      <c r="B16" s="25"/>
      <c r="C16" s="23"/>
      <c r="D16" s="23"/>
      <c r="E16" s="23"/>
      <c r="F16" s="23"/>
      <c r="G16" s="23"/>
      <c r="H16" s="23"/>
      <c r="I16" s="23"/>
    </row>
    <row r="17" customFormat="false" ht="19.5" hidden="false" customHeight="true" outlineLevel="0" collapsed="false">
      <c r="A17" s="25"/>
      <c r="B17" s="25"/>
      <c r="C17" s="23"/>
      <c r="D17" s="23"/>
      <c r="E17" s="23"/>
      <c r="F17" s="23"/>
      <c r="G17" s="23"/>
      <c r="H17" s="23"/>
      <c r="I17" s="23"/>
    </row>
    <row r="18" customFormat="false" ht="19.5" hidden="false" customHeight="true" outlineLevel="0" collapsed="false">
      <c r="A18" s="25"/>
      <c r="B18" s="25"/>
      <c r="C18" s="23"/>
      <c r="D18" s="23"/>
      <c r="E18" s="23"/>
      <c r="F18" s="23"/>
      <c r="G18" s="23"/>
      <c r="H18" s="23"/>
      <c r="I18" s="23"/>
    </row>
    <row r="19" customFormat="false" ht="19.5" hidden="false" customHeight="true" outlineLevel="0" collapsed="false">
      <c r="A19" s="25"/>
      <c r="B19" s="25"/>
      <c r="C19" s="23"/>
      <c r="D19" s="23"/>
      <c r="E19" s="23"/>
      <c r="F19" s="23"/>
      <c r="G19" s="23"/>
      <c r="H19" s="23"/>
      <c r="I19" s="23"/>
    </row>
    <row r="21" customFormat="false" ht="21.75" hidden="false" customHeight="true" outlineLevel="0" collapsed="false">
      <c r="A21" s="12" t="s">
        <v>754</v>
      </c>
      <c r="B21" s="12"/>
      <c r="C21" s="12" t="s">
        <v>755</v>
      </c>
      <c r="D21" s="12"/>
      <c r="E21" s="12"/>
      <c r="F21" s="12" t="s">
        <v>756</v>
      </c>
      <c r="G21" s="12"/>
      <c r="H21" s="12" t="s">
        <v>757</v>
      </c>
      <c r="I21" s="12"/>
      <c r="J21" s="12"/>
    </row>
    <row r="22" customFormat="false" ht="25.5" hidden="false" customHeight="true" outlineLevel="0" collapsed="false">
      <c r="A22" s="23" t="s">
        <v>758</v>
      </c>
      <c r="B22" s="23"/>
      <c r="C22" s="23" t="s">
        <v>759</v>
      </c>
      <c r="D22" s="23"/>
      <c r="E22" s="23"/>
      <c r="F22" s="27" t="s">
        <v>760</v>
      </c>
      <c r="G22" s="27"/>
      <c r="H22" s="23" t="s">
        <v>761</v>
      </c>
      <c r="I22" s="23"/>
      <c r="J22" s="23"/>
    </row>
    <row r="23" customFormat="false" ht="25.5" hidden="false" customHeight="true" outlineLevel="0" collapsed="false">
      <c r="A23" s="5"/>
      <c r="B23" s="5"/>
      <c r="C23" s="5"/>
      <c r="D23" s="5"/>
      <c r="E23" s="5"/>
      <c r="F23" s="5"/>
      <c r="G23" s="5"/>
      <c r="H23" s="5"/>
      <c r="I23" s="5"/>
      <c r="J23" s="5"/>
    </row>
    <row r="24" customFormat="false" ht="25.5" hidden="false" customHeight="true" outlineLevel="0" collapsed="false">
      <c r="A24" s="5"/>
      <c r="B24" s="5"/>
      <c r="C24" s="5"/>
      <c r="D24" s="5"/>
      <c r="E24" s="5"/>
      <c r="F24" s="5"/>
      <c r="G24" s="5"/>
      <c r="H24" s="5"/>
      <c r="I24" s="5"/>
      <c r="J24" s="5"/>
    </row>
    <row r="25" customFormat="false" ht="30" hidden="false" customHeight="true" outlineLevel="0" collapsed="false">
      <c r="A25" s="15" t="s">
        <v>762</v>
      </c>
      <c r="B25" s="15"/>
      <c r="C25" s="15"/>
      <c r="D25" s="15"/>
      <c r="E25" s="15"/>
      <c r="F25" s="15"/>
      <c r="G25" s="15"/>
      <c r="H25" s="15"/>
      <c r="I25" s="15"/>
      <c r="J25" s="15"/>
    </row>
  </sheetData>
  <mergeCells count="37">
    <mergeCell ref="A1:J1"/>
    <mergeCell ref="A2:B2"/>
    <mergeCell ref="C2:J2"/>
    <mergeCell ref="A3:B3"/>
    <mergeCell ref="C3:J3"/>
    <mergeCell ref="A4:B4"/>
    <mergeCell ref="C4:J4"/>
    <mergeCell ref="A6:J6"/>
    <mergeCell ref="B7:E7"/>
    <mergeCell ref="F7:I7"/>
    <mergeCell ref="A8:A13"/>
    <mergeCell ref="B8:E8"/>
    <mergeCell ref="F8:I8"/>
    <mergeCell ref="B9:E13"/>
    <mergeCell ref="F9:I13"/>
    <mergeCell ref="A14:A19"/>
    <mergeCell ref="B14:E14"/>
    <mergeCell ref="F14:I14"/>
    <mergeCell ref="B15:E19"/>
    <mergeCell ref="F15:I19"/>
    <mergeCell ref="A21:B21"/>
    <mergeCell ref="C21:E21"/>
    <mergeCell ref="F21:G21"/>
    <mergeCell ref="H21:J21"/>
    <mergeCell ref="A22:B22"/>
    <mergeCell ref="C22:E22"/>
    <mergeCell ref="F22:G22"/>
    <mergeCell ref="H22:J22"/>
    <mergeCell ref="A23:B23"/>
    <mergeCell ref="C23:E23"/>
    <mergeCell ref="F23:G23"/>
    <mergeCell ref="H23:J23"/>
    <mergeCell ref="A24:B24"/>
    <mergeCell ref="C24:E24"/>
    <mergeCell ref="F24:G24"/>
    <mergeCell ref="H24:J24"/>
    <mergeCell ref="A25:J2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10" min="2" style="0" width="14"/>
  </cols>
  <sheetData>
    <row r="1" customFormat="false" ht="36" hidden="false" customHeight="true" outlineLevel="0" collapsed="false">
      <c r="A1" s="21" t="s">
        <v>763</v>
      </c>
      <c r="B1" s="21"/>
      <c r="C1" s="21"/>
      <c r="D1" s="21"/>
      <c r="E1" s="21"/>
      <c r="F1" s="21"/>
      <c r="G1" s="21"/>
      <c r="H1" s="21"/>
      <c r="I1" s="21"/>
      <c r="J1" s="21"/>
    </row>
    <row r="2" customFormat="false" ht="31.5" hidden="false" customHeight="true" outlineLevel="0" collapsed="false">
      <c r="A2" s="22" t="s">
        <v>100</v>
      </c>
      <c r="B2" s="22"/>
      <c r="C2" s="8" t="s">
        <v>764</v>
      </c>
      <c r="D2" s="8"/>
      <c r="E2" s="8"/>
      <c r="F2" s="8"/>
      <c r="G2" s="8"/>
      <c r="H2" s="8"/>
      <c r="I2" s="8"/>
      <c r="J2" s="8"/>
    </row>
    <row r="3" customFormat="false" ht="31.5" hidden="false" customHeight="true" outlineLevel="0" collapsed="false">
      <c r="A3" s="22" t="s">
        <v>102</v>
      </c>
      <c r="B3" s="22"/>
      <c r="C3" s="8" t="s">
        <v>765</v>
      </c>
      <c r="D3" s="8"/>
      <c r="E3" s="8"/>
      <c r="F3" s="8"/>
      <c r="G3" s="8"/>
      <c r="H3" s="8"/>
      <c r="I3" s="8"/>
      <c r="J3" s="8"/>
    </row>
    <row r="4" customFormat="false" ht="31.5" hidden="false" customHeight="true" outlineLevel="0" collapsed="false">
      <c r="A4" s="22" t="s">
        <v>104</v>
      </c>
      <c r="B4" s="22"/>
      <c r="C4" s="8" t="s">
        <v>766</v>
      </c>
      <c r="D4" s="8"/>
      <c r="E4" s="8"/>
      <c r="F4" s="8"/>
      <c r="G4" s="8"/>
      <c r="H4" s="8"/>
      <c r="I4" s="8"/>
      <c r="J4" s="8"/>
    </row>
    <row r="5" customFormat="false" ht="9" hidden="false" customHeight="true" outlineLevel="0" collapsed="false"/>
    <row r="6" customFormat="false" ht="24" hidden="false" customHeight="true" outlineLevel="0" collapsed="false">
      <c r="A6" s="3" t="s">
        <v>767</v>
      </c>
      <c r="B6" s="3"/>
      <c r="C6" s="3"/>
      <c r="D6" s="3"/>
      <c r="E6" s="3"/>
      <c r="F6" s="3"/>
      <c r="G6" s="3"/>
      <c r="H6" s="3"/>
      <c r="I6" s="3"/>
      <c r="J6" s="3"/>
    </row>
    <row r="7" customFormat="false" ht="21.75" hidden="false" customHeight="true" outlineLevel="0" collapsed="false">
      <c r="A7" s="12" t="s">
        <v>768</v>
      </c>
      <c r="B7" s="12"/>
      <c r="C7" s="12"/>
      <c r="D7" s="12" t="s">
        <v>769</v>
      </c>
      <c r="E7" s="12"/>
      <c r="F7" s="12" t="s">
        <v>770</v>
      </c>
      <c r="G7" s="12"/>
      <c r="H7" s="12" t="s">
        <v>771</v>
      </c>
      <c r="I7" s="12"/>
      <c r="J7" s="12"/>
    </row>
    <row r="8" customFormat="false" ht="25.5" hidden="false" customHeight="true" outlineLevel="0" collapsed="false">
      <c r="A8" s="67" t="s">
        <v>772</v>
      </c>
      <c r="B8" s="67"/>
      <c r="C8" s="67"/>
      <c r="D8" s="68" t="n">
        <v>0.22</v>
      </c>
      <c r="E8" s="68"/>
      <c r="F8" s="69" t="n">
        <v>1.4</v>
      </c>
      <c r="G8" s="69"/>
      <c r="H8" s="70" t="str">
        <f aca="false">IF(OR(D8="",F8=""),"",IF(D8&gt;=0.1,IF(F8&gt;=1,"별  Star — 돈을 더 넣습니다","물음표  Question — 될지 안 될지 정합니다"),IF(F8&gt;=1,"젖소  Cash Cow — 여기서 번 돈으로 별을 키웁니다","개  Dog — 접거나 팔 것을 검토합니다")))</f>
        <v>별  Star — 돈을 더 넣습니다</v>
      </c>
      <c r="I8" s="70"/>
      <c r="J8" s="70"/>
    </row>
    <row r="9" customFormat="false" ht="25.5" hidden="false" customHeight="true" outlineLevel="0" collapsed="false">
      <c r="A9" s="67" t="s">
        <v>773</v>
      </c>
      <c r="B9" s="67"/>
      <c r="C9" s="67"/>
      <c r="D9" s="68" t="n">
        <v>0.18</v>
      </c>
      <c r="E9" s="68"/>
      <c r="F9" s="69" t="n">
        <v>0.4</v>
      </c>
      <c r="G9" s="69"/>
      <c r="H9" s="70" t="str">
        <f aca="false">IF(OR(D9="",F9=""),"",IF(D9&gt;=0.1,IF(F9&gt;=1,"별  Star — 돈을 더 넣습니다","물음표  Question — 될지 안 될지 정합니다"),IF(F9&gt;=1,"젖소  Cash Cow — 여기서 번 돈으로 별을 키웁니다","개  Dog — 접거나 팔 것을 검토합니다")))</f>
        <v>물음표  Question — 될지 안 될지 정합니다</v>
      </c>
      <c r="I9" s="70"/>
      <c r="J9" s="70"/>
    </row>
    <row r="10" customFormat="false" ht="25.5" hidden="false" customHeight="true" outlineLevel="0" collapsed="false">
      <c r="A10" s="67" t="s">
        <v>774</v>
      </c>
      <c r="B10" s="67"/>
      <c r="C10" s="67"/>
      <c r="D10" s="68" t="n">
        <v>0.03</v>
      </c>
      <c r="E10" s="68"/>
      <c r="F10" s="69" t="n">
        <v>1.8</v>
      </c>
      <c r="G10" s="69"/>
      <c r="H10" s="70" t="str">
        <f aca="false">IF(OR(D10="",F10=""),"",IF(D10&gt;=0.1,IF(F10&gt;=1,"별  Star — 돈을 더 넣습니다","물음표  Question — 될지 안 될지 정합니다"),IF(F10&gt;=1,"젖소  Cash Cow — 여기서 번 돈으로 별을 키웁니다","개  Dog — 접거나 팔 것을 검토합니다")))</f>
        <v>젖소  Cash Cow — 여기서 번 돈으로 별을 키웁니다</v>
      </c>
      <c r="I10" s="70"/>
      <c r="J10" s="70"/>
    </row>
    <row r="11" customFormat="false" ht="25.5" hidden="false" customHeight="true" outlineLevel="0" collapsed="false">
      <c r="A11" s="67" t="s">
        <v>775</v>
      </c>
      <c r="B11" s="67"/>
      <c r="C11" s="67"/>
      <c r="D11" s="68" t="n">
        <v>0.02</v>
      </c>
      <c r="E11" s="68"/>
      <c r="F11" s="69" t="n">
        <v>0.3</v>
      </c>
      <c r="G11" s="69"/>
      <c r="H11" s="70" t="str">
        <f aca="false">IF(OR(D11="",F11=""),"",IF(D11&gt;=0.1,IF(F11&gt;=1,"별  Star — 돈을 더 넣습니다","물음표  Question — 될지 안 될지 정합니다"),IF(F11&gt;=1,"젖소  Cash Cow — 여기서 번 돈으로 별을 키웁니다","개  Dog — 접거나 팔 것을 검토합니다")))</f>
        <v>개  Dog — 접거나 팔 것을 검토합니다</v>
      </c>
      <c r="I11" s="70"/>
      <c r="J11" s="70"/>
    </row>
    <row r="12" customFormat="false" ht="25.5" hidden="false" customHeight="true" outlineLevel="0" collapsed="false">
      <c r="A12" s="67"/>
      <c r="B12" s="67"/>
      <c r="C12" s="67"/>
      <c r="D12" s="68"/>
      <c r="E12" s="68"/>
      <c r="F12" s="69"/>
      <c r="G12" s="69"/>
      <c r="H12" s="70" t="str">
        <f aca="false">IF(OR(D12="",F12=""),"",IF(D12&gt;=0.1,IF(F12&gt;=1,"별  Star — 돈을 더 넣습니다","물음표  Question — 될지 안 될지 정합니다"),IF(F12&gt;=1,"젖소  Cash Cow — 여기서 번 돈으로 별을 키웁니다","개  Dog — 접거나 팔 것을 검토합니다")))</f>
        <v/>
      </c>
      <c r="I12" s="70"/>
      <c r="J12" s="70"/>
    </row>
    <row r="13" customFormat="false" ht="25.5" hidden="false" customHeight="true" outlineLevel="0" collapsed="false">
      <c r="A13" s="67"/>
      <c r="B13" s="67"/>
      <c r="C13" s="67"/>
      <c r="D13" s="68"/>
      <c r="E13" s="68"/>
      <c r="F13" s="69"/>
      <c r="G13" s="69"/>
      <c r="H13" s="70" t="str">
        <f aca="false">IF(OR(D13="",F13=""),"",IF(D13&gt;=0.1,IF(F13&gt;=1,"별  Star — 돈을 더 넣습니다","물음표  Question — 될지 안 될지 정합니다"),IF(F13&gt;=1,"젖소  Cash Cow — 여기서 번 돈으로 별을 키웁니다","개  Dog — 접거나 팔 것을 검토합니다")))</f>
        <v/>
      </c>
      <c r="I13" s="70"/>
      <c r="J13" s="70"/>
    </row>
    <row r="15" customFormat="false" ht="24" hidden="false" customHeight="true" outlineLevel="0" collapsed="false">
      <c r="A15" s="14" t="s">
        <v>776</v>
      </c>
      <c r="B15" s="14"/>
      <c r="C15" s="14"/>
      <c r="D15" s="14"/>
      <c r="E15" s="14"/>
      <c r="F15" s="14"/>
      <c r="G15" s="14"/>
      <c r="H15" s="14"/>
      <c r="I15" s="14"/>
      <c r="J15" s="14"/>
    </row>
    <row r="16" customFormat="false" ht="30" hidden="false" customHeight="true" outlineLevel="0" collapsed="false">
      <c r="A16" s="15" t="s">
        <v>777</v>
      </c>
      <c r="B16" s="15"/>
      <c r="C16" s="15"/>
      <c r="D16" s="15"/>
      <c r="E16" s="15"/>
      <c r="F16" s="15"/>
      <c r="G16" s="15"/>
      <c r="H16" s="15"/>
      <c r="I16" s="15"/>
      <c r="J16" s="15"/>
    </row>
    <row r="17" customFormat="false" ht="33.75" hidden="false" customHeight="true" outlineLevel="0" collapsed="false">
      <c r="A17" s="4" t="s">
        <v>778</v>
      </c>
      <c r="B17" s="4"/>
      <c r="C17" s="4"/>
      <c r="D17" s="23" t="s">
        <v>779</v>
      </c>
      <c r="E17" s="23"/>
      <c r="F17" s="23"/>
      <c r="G17" s="23"/>
      <c r="H17" s="23"/>
      <c r="I17" s="23"/>
      <c r="J17" s="23"/>
    </row>
    <row r="18" customFormat="false" ht="30" hidden="false" customHeight="true" outlineLevel="0" collapsed="false">
      <c r="A18" s="15" t="s">
        <v>780</v>
      </c>
      <c r="B18" s="15"/>
      <c r="C18" s="15"/>
      <c r="D18" s="15"/>
      <c r="E18" s="15"/>
      <c r="F18" s="15"/>
      <c r="G18" s="15"/>
      <c r="H18" s="15"/>
      <c r="I18" s="15"/>
      <c r="J18" s="15"/>
    </row>
  </sheetData>
  <mergeCells count="41">
    <mergeCell ref="A1:J1"/>
    <mergeCell ref="A2:B2"/>
    <mergeCell ref="C2:J2"/>
    <mergeCell ref="A3:B3"/>
    <mergeCell ref="C3:J3"/>
    <mergeCell ref="A4:B4"/>
    <mergeCell ref="C4:J4"/>
    <mergeCell ref="A6:J6"/>
    <mergeCell ref="A7:C7"/>
    <mergeCell ref="D7:E7"/>
    <mergeCell ref="F7:G7"/>
    <mergeCell ref="H7:J7"/>
    <mergeCell ref="A8:C8"/>
    <mergeCell ref="D8:E8"/>
    <mergeCell ref="F8:G8"/>
    <mergeCell ref="H8:J8"/>
    <mergeCell ref="A9:C9"/>
    <mergeCell ref="D9:E9"/>
    <mergeCell ref="F9:G9"/>
    <mergeCell ref="H9:J9"/>
    <mergeCell ref="A10:C10"/>
    <mergeCell ref="D10:E10"/>
    <mergeCell ref="F10:G10"/>
    <mergeCell ref="H10:J10"/>
    <mergeCell ref="A11:C11"/>
    <mergeCell ref="D11:E11"/>
    <mergeCell ref="F11:G11"/>
    <mergeCell ref="H11:J11"/>
    <mergeCell ref="A12:C12"/>
    <mergeCell ref="D12:E12"/>
    <mergeCell ref="F12:G12"/>
    <mergeCell ref="H12:J12"/>
    <mergeCell ref="A13:C13"/>
    <mergeCell ref="D13:E13"/>
    <mergeCell ref="F13:G13"/>
    <mergeCell ref="H13:J13"/>
    <mergeCell ref="A15:J15"/>
    <mergeCell ref="A16:J16"/>
    <mergeCell ref="A17:C17"/>
    <mergeCell ref="D17:J17"/>
    <mergeCell ref="A18:J1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10" min="2" style="0" width="14"/>
  </cols>
  <sheetData>
    <row r="1" customFormat="false" ht="36" hidden="false" customHeight="true" outlineLevel="0" collapsed="false">
      <c r="A1" s="21" t="s">
        <v>781</v>
      </c>
      <c r="B1" s="21"/>
      <c r="C1" s="21"/>
      <c r="D1" s="21"/>
      <c r="E1" s="21"/>
      <c r="F1" s="21"/>
      <c r="G1" s="21"/>
      <c r="H1" s="21"/>
      <c r="I1" s="21"/>
      <c r="J1" s="21"/>
    </row>
    <row r="2" customFormat="false" ht="31.5" hidden="false" customHeight="true" outlineLevel="0" collapsed="false">
      <c r="A2" s="22" t="s">
        <v>100</v>
      </c>
      <c r="B2" s="22"/>
      <c r="C2" s="8" t="s">
        <v>782</v>
      </c>
      <c r="D2" s="8"/>
      <c r="E2" s="8"/>
      <c r="F2" s="8"/>
      <c r="G2" s="8"/>
      <c r="H2" s="8"/>
      <c r="I2" s="8"/>
      <c r="J2" s="8"/>
    </row>
    <row r="3" customFormat="false" ht="31.5" hidden="false" customHeight="true" outlineLevel="0" collapsed="false">
      <c r="A3" s="22" t="s">
        <v>102</v>
      </c>
      <c r="B3" s="22"/>
      <c r="C3" s="8" t="s">
        <v>783</v>
      </c>
      <c r="D3" s="8"/>
      <c r="E3" s="8"/>
      <c r="F3" s="8"/>
      <c r="G3" s="8"/>
      <c r="H3" s="8"/>
      <c r="I3" s="8"/>
      <c r="J3" s="8"/>
    </row>
    <row r="4" customFormat="false" ht="31.5" hidden="false" customHeight="true" outlineLevel="0" collapsed="false">
      <c r="A4" s="22" t="s">
        <v>104</v>
      </c>
      <c r="B4" s="22"/>
      <c r="C4" s="8" t="s">
        <v>784</v>
      </c>
      <c r="D4" s="8"/>
      <c r="E4" s="8"/>
      <c r="F4" s="8"/>
      <c r="G4" s="8"/>
      <c r="H4" s="8"/>
      <c r="I4" s="8"/>
      <c r="J4" s="8"/>
    </row>
    <row r="5" customFormat="false" ht="9" hidden="false" customHeight="true" outlineLevel="0" collapsed="false"/>
    <row r="6" customFormat="false" ht="24" hidden="false" customHeight="true" outlineLevel="0" collapsed="false">
      <c r="A6" s="3" t="s">
        <v>785</v>
      </c>
      <c r="B6" s="3"/>
      <c r="C6" s="3"/>
      <c r="D6" s="3"/>
      <c r="E6" s="3"/>
      <c r="F6" s="3"/>
      <c r="G6" s="3"/>
      <c r="H6" s="3"/>
      <c r="I6" s="3"/>
      <c r="J6" s="3"/>
    </row>
    <row r="7" customFormat="false" ht="21.75" hidden="false" customHeight="true" outlineLevel="0" collapsed="false">
      <c r="A7" s="71" t="s">
        <v>786</v>
      </c>
      <c r="B7" s="71"/>
      <c r="C7" s="71"/>
      <c r="D7" s="71"/>
      <c r="E7" s="71"/>
      <c r="F7" s="71"/>
      <c r="G7" s="71"/>
      <c r="H7" s="71"/>
      <c r="I7" s="71"/>
      <c r="J7" s="71"/>
    </row>
    <row r="8" customFormat="false" ht="21.75" hidden="false" customHeight="true" outlineLevel="0" collapsed="false">
      <c r="A8" s="71"/>
      <c r="B8" s="71"/>
      <c r="C8" s="71"/>
      <c r="D8" s="71"/>
      <c r="E8" s="71"/>
      <c r="F8" s="71"/>
      <c r="G8" s="71"/>
      <c r="H8" s="71"/>
      <c r="I8" s="71"/>
      <c r="J8" s="71"/>
    </row>
    <row r="9" customFormat="false" ht="15" hidden="false" customHeight="true" outlineLevel="0" collapsed="false">
      <c r="A9" s="72" t="s">
        <v>787</v>
      </c>
      <c r="B9" s="72"/>
      <c r="C9" s="72"/>
      <c r="D9" s="72"/>
      <c r="E9" s="72"/>
      <c r="F9" s="72"/>
      <c r="G9" s="72"/>
      <c r="H9" s="72"/>
      <c r="I9" s="72"/>
      <c r="J9" s="72"/>
    </row>
    <row r="10" customFormat="false" ht="21.75" hidden="false" customHeight="true" outlineLevel="0" collapsed="false">
      <c r="A10" s="12" t="s">
        <v>788</v>
      </c>
      <c r="B10" s="12"/>
      <c r="C10" s="12"/>
      <c r="D10" s="12" t="s">
        <v>789</v>
      </c>
      <c r="E10" s="12"/>
      <c r="F10" s="12" t="s">
        <v>790</v>
      </c>
      <c r="G10" s="12"/>
      <c r="H10" s="12" t="s">
        <v>791</v>
      </c>
      <c r="I10" s="12" t="s">
        <v>792</v>
      </c>
      <c r="J10" s="12"/>
    </row>
    <row r="11" customFormat="false" ht="27.75" hidden="false" customHeight="true" outlineLevel="0" collapsed="false">
      <c r="A11" s="39" t="s">
        <v>793</v>
      </c>
      <c r="B11" s="39"/>
      <c r="C11" s="39"/>
      <c r="D11" s="34" t="n">
        <v>40</v>
      </c>
      <c r="E11" s="34"/>
      <c r="F11" s="34" t="n">
        <v>120</v>
      </c>
      <c r="G11" s="34"/>
      <c r="H11" s="44"/>
      <c r="I11" s="30"/>
      <c r="J11" s="30"/>
    </row>
    <row r="12" customFormat="false" ht="27.75" hidden="false" customHeight="true" outlineLevel="0" collapsed="false">
      <c r="A12" s="32" t="s">
        <v>794</v>
      </c>
      <c r="B12" s="32"/>
      <c r="C12" s="32"/>
      <c r="D12" s="34" t="n">
        <v>1200000</v>
      </c>
      <c r="E12" s="34"/>
      <c r="F12" s="34" t="n">
        <v>1500000</v>
      </c>
      <c r="G12" s="34"/>
      <c r="H12" s="44"/>
      <c r="I12" s="30"/>
      <c r="J12" s="30"/>
    </row>
    <row r="13" customFormat="false" ht="27.75" hidden="false" customHeight="true" outlineLevel="0" collapsed="false">
      <c r="A13" s="39" t="s">
        <v>795</v>
      </c>
      <c r="B13" s="39"/>
      <c r="C13" s="39"/>
      <c r="D13" s="34" t="n">
        <v>3</v>
      </c>
      <c r="E13" s="34"/>
      <c r="F13" s="34" t="n">
        <v>4</v>
      </c>
      <c r="G13" s="34"/>
      <c r="H13" s="44"/>
      <c r="I13" s="30"/>
      <c r="J13" s="30"/>
    </row>
    <row r="14" customFormat="false" ht="27.75" hidden="false" customHeight="true" outlineLevel="0" collapsed="false">
      <c r="A14" s="32" t="s">
        <v>796</v>
      </c>
      <c r="B14" s="32"/>
      <c r="C14" s="32"/>
      <c r="D14" s="54" t="n">
        <f aca="false">D11*D12*D13</f>
        <v>144000000</v>
      </c>
      <c r="E14" s="54"/>
      <c r="F14" s="54" t="n">
        <f aca="false">F11*F12*F13</f>
        <v>720000000</v>
      </c>
      <c r="G14" s="54"/>
      <c r="H14" s="19" t="s">
        <v>797</v>
      </c>
      <c r="I14" s="19"/>
      <c r="J14" s="19"/>
    </row>
    <row r="16" customFormat="false" ht="24" hidden="false" customHeight="true" outlineLevel="0" collapsed="false">
      <c r="A16" s="3" t="s">
        <v>798</v>
      </c>
      <c r="B16" s="3"/>
      <c r="C16" s="3"/>
      <c r="D16" s="3"/>
      <c r="E16" s="3"/>
      <c r="F16" s="3"/>
      <c r="G16" s="3"/>
      <c r="H16" s="3"/>
      <c r="I16" s="3"/>
      <c r="J16" s="3"/>
    </row>
    <row r="17" customFormat="false" ht="21.75" hidden="false" customHeight="true" outlineLevel="0" collapsed="false">
      <c r="A17" s="12" t="s">
        <v>336</v>
      </c>
      <c r="B17" s="12"/>
      <c r="C17" s="12"/>
      <c r="D17" s="12" t="s">
        <v>799</v>
      </c>
      <c r="E17" s="12"/>
      <c r="F17" s="12" t="s">
        <v>338</v>
      </c>
      <c r="G17" s="12"/>
      <c r="H17" s="12" t="s">
        <v>800</v>
      </c>
      <c r="I17" s="12"/>
      <c r="J17" s="12"/>
    </row>
    <row r="18" customFormat="false" ht="25.5" hidden="false" customHeight="true" outlineLevel="0" collapsed="false">
      <c r="A18" s="23" t="s">
        <v>340</v>
      </c>
      <c r="B18" s="23"/>
      <c r="C18" s="23"/>
      <c r="D18" s="27" t="s">
        <v>341</v>
      </c>
      <c r="E18" s="27"/>
      <c r="F18" s="27" t="s">
        <v>342</v>
      </c>
      <c r="G18" s="27"/>
      <c r="H18" s="27" t="s">
        <v>343</v>
      </c>
      <c r="I18" s="27"/>
      <c r="J18" s="27"/>
    </row>
    <row r="19" customFormat="false" ht="25.5" hidden="false" customHeight="true" outlineLevel="0" collapsed="false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customFormat="false" ht="25.5" hidden="false" customHeight="true" outlineLevel="0" collapsed="false">
      <c r="A20" s="5"/>
      <c r="B20" s="5"/>
      <c r="C20" s="5"/>
      <c r="D20" s="5"/>
      <c r="E20" s="5"/>
      <c r="F20" s="5"/>
      <c r="G20" s="5"/>
      <c r="H20" s="5"/>
      <c r="I20" s="5"/>
      <c r="J20" s="5"/>
    </row>
    <row r="21" customFormat="false" ht="25.5" hidden="false" customHeight="true" outlineLevel="0" collapsed="false">
      <c r="A21" s="5"/>
      <c r="B21" s="5"/>
      <c r="C21" s="5"/>
      <c r="D21" s="5"/>
      <c r="E21" s="5"/>
      <c r="F21" s="5"/>
      <c r="G21" s="5"/>
      <c r="H21" s="5"/>
      <c r="I21" s="5"/>
      <c r="J21" s="5"/>
    </row>
    <row r="22" customFormat="false" ht="30" hidden="false" customHeight="true" outlineLevel="0" collapsed="false">
      <c r="A22" s="15" t="s">
        <v>801</v>
      </c>
      <c r="B22" s="15"/>
      <c r="C22" s="15"/>
      <c r="D22" s="15"/>
      <c r="E22" s="15"/>
      <c r="F22" s="15"/>
      <c r="G22" s="15"/>
      <c r="H22" s="15"/>
      <c r="I22" s="15"/>
      <c r="J22" s="15"/>
    </row>
  </sheetData>
  <mergeCells count="52">
    <mergeCell ref="A1:J1"/>
    <mergeCell ref="A2:B2"/>
    <mergeCell ref="C2:J2"/>
    <mergeCell ref="A3:B3"/>
    <mergeCell ref="C3:J3"/>
    <mergeCell ref="A4:B4"/>
    <mergeCell ref="C4:J4"/>
    <mergeCell ref="A6:J6"/>
    <mergeCell ref="A7:J8"/>
    <mergeCell ref="A9:J9"/>
    <mergeCell ref="A10:C10"/>
    <mergeCell ref="D10:E10"/>
    <mergeCell ref="F10:G10"/>
    <mergeCell ref="I10:J10"/>
    <mergeCell ref="A11:C11"/>
    <mergeCell ref="D11:E11"/>
    <mergeCell ref="F11:G11"/>
    <mergeCell ref="I11:J11"/>
    <mergeCell ref="A12:C12"/>
    <mergeCell ref="D12:E12"/>
    <mergeCell ref="F12:G12"/>
    <mergeCell ref="I12:J12"/>
    <mergeCell ref="A13:C13"/>
    <mergeCell ref="D13:E13"/>
    <mergeCell ref="F13:G13"/>
    <mergeCell ref="I13:J13"/>
    <mergeCell ref="A14:C14"/>
    <mergeCell ref="D14:E14"/>
    <mergeCell ref="F14:G14"/>
    <mergeCell ref="H14:J14"/>
    <mergeCell ref="A16:J16"/>
    <mergeCell ref="A17:C17"/>
    <mergeCell ref="D17:E17"/>
    <mergeCell ref="F17:G17"/>
    <mergeCell ref="H17:J17"/>
    <mergeCell ref="A18:C18"/>
    <mergeCell ref="D18:E18"/>
    <mergeCell ref="F18:G18"/>
    <mergeCell ref="H18:J18"/>
    <mergeCell ref="A19:C19"/>
    <mergeCell ref="D19:E19"/>
    <mergeCell ref="F19:G19"/>
    <mergeCell ref="H19:J19"/>
    <mergeCell ref="A20:C20"/>
    <mergeCell ref="D20:E20"/>
    <mergeCell ref="F20:G20"/>
    <mergeCell ref="H20:J20"/>
    <mergeCell ref="A21:C21"/>
    <mergeCell ref="D21:E21"/>
    <mergeCell ref="F21:G21"/>
    <mergeCell ref="H21:J21"/>
    <mergeCell ref="A22:J2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0" min="1" style="0" width="14.51"/>
  </cols>
  <sheetData>
    <row r="1" customFormat="false" ht="36" hidden="false" customHeight="true" outlineLevel="0" collapsed="false">
      <c r="A1" s="21" t="s">
        <v>99</v>
      </c>
      <c r="B1" s="21"/>
      <c r="C1" s="21"/>
      <c r="D1" s="21"/>
      <c r="E1" s="21"/>
      <c r="F1" s="21"/>
      <c r="G1" s="21"/>
      <c r="H1" s="21"/>
      <c r="I1" s="21"/>
      <c r="J1" s="21"/>
    </row>
    <row r="2" customFormat="false" ht="31.5" hidden="false" customHeight="true" outlineLevel="0" collapsed="false">
      <c r="A2" s="22" t="s">
        <v>100</v>
      </c>
      <c r="B2" s="22"/>
      <c r="C2" s="8" t="s">
        <v>101</v>
      </c>
      <c r="D2" s="8"/>
      <c r="E2" s="8"/>
      <c r="F2" s="8"/>
      <c r="G2" s="8"/>
      <c r="H2" s="8"/>
      <c r="I2" s="8"/>
      <c r="J2" s="8"/>
    </row>
    <row r="3" customFormat="false" ht="31.5" hidden="false" customHeight="true" outlineLevel="0" collapsed="false">
      <c r="A3" s="22" t="s">
        <v>102</v>
      </c>
      <c r="B3" s="22"/>
      <c r="C3" s="8" t="s">
        <v>103</v>
      </c>
      <c r="D3" s="8"/>
      <c r="E3" s="8"/>
      <c r="F3" s="8"/>
      <c r="G3" s="8"/>
      <c r="H3" s="8"/>
      <c r="I3" s="8"/>
      <c r="J3" s="8"/>
    </row>
    <row r="4" customFormat="false" ht="31.5" hidden="false" customHeight="true" outlineLevel="0" collapsed="false">
      <c r="A4" s="22" t="s">
        <v>104</v>
      </c>
      <c r="B4" s="22"/>
      <c r="C4" s="8" t="s">
        <v>105</v>
      </c>
      <c r="D4" s="8"/>
      <c r="E4" s="8"/>
      <c r="F4" s="8"/>
      <c r="G4" s="8"/>
      <c r="H4" s="8"/>
      <c r="I4" s="8"/>
      <c r="J4" s="8"/>
    </row>
    <row r="5" customFormat="false" ht="9" hidden="false" customHeight="true" outlineLevel="0" collapsed="false"/>
    <row r="6" customFormat="false" ht="24" hidden="false" customHeight="true" outlineLevel="0" collapsed="false">
      <c r="A6" s="3" t="s">
        <v>106</v>
      </c>
      <c r="B6" s="3"/>
      <c r="C6" s="3"/>
      <c r="D6" s="3"/>
      <c r="E6" s="3"/>
      <c r="F6" s="3"/>
      <c r="G6" s="3"/>
      <c r="H6" s="3"/>
      <c r="I6" s="3"/>
      <c r="J6" s="3"/>
    </row>
    <row r="7" customFormat="false" ht="21" hidden="false" customHeight="true" outlineLevel="0" collapsed="false">
      <c r="A7" s="13" t="s">
        <v>107</v>
      </c>
      <c r="B7" s="13"/>
      <c r="C7" s="13" t="s">
        <v>108</v>
      </c>
      <c r="D7" s="13"/>
      <c r="E7" s="13" t="s">
        <v>109</v>
      </c>
      <c r="F7" s="13"/>
      <c r="G7" s="13" t="s">
        <v>110</v>
      </c>
      <c r="H7" s="13"/>
      <c r="I7" s="13" t="s">
        <v>111</v>
      </c>
      <c r="J7" s="13"/>
    </row>
    <row r="8" customFormat="false" ht="21" hidden="false" customHeight="true" outlineLevel="0" collapsed="false">
      <c r="A8" s="23" t="s">
        <v>112</v>
      </c>
      <c r="B8" s="23"/>
      <c r="C8" s="23" t="s">
        <v>113</v>
      </c>
      <c r="D8" s="23"/>
      <c r="E8" s="23" t="s">
        <v>114</v>
      </c>
      <c r="F8" s="23"/>
      <c r="G8" s="23" t="s">
        <v>115</v>
      </c>
      <c r="H8" s="23"/>
      <c r="I8" s="23" t="s">
        <v>116</v>
      </c>
      <c r="J8" s="23"/>
    </row>
    <row r="9" customFormat="false" ht="21" hidden="false" customHeight="true" outlineLevel="0" collapsed="false">
      <c r="A9" s="23"/>
      <c r="B9" s="23"/>
      <c r="C9" s="23"/>
      <c r="D9" s="23"/>
      <c r="E9" s="23"/>
      <c r="F9" s="23"/>
      <c r="G9" s="23"/>
      <c r="H9" s="23"/>
      <c r="I9" s="23"/>
      <c r="J9" s="23"/>
    </row>
    <row r="10" customFormat="false" ht="21" hidden="false" customHeight="true" outlineLevel="0" collapsed="false">
      <c r="A10" s="23"/>
      <c r="B10" s="23"/>
      <c r="C10" s="23"/>
      <c r="D10" s="23"/>
      <c r="E10" s="23"/>
      <c r="F10" s="23"/>
      <c r="G10" s="23"/>
      <c r="H10" s="23"/>
      <c r="I10" s="23"/>
      <c r="J10" s="23"/>
    </row>
    <row r="11" customFormat="false" ht="21" hidden="false" customHeight="true" outlineLevel="0" collapsed="false">
      <c r="A11" s="23"/>
      <c r="B11" s="23"/>
      <c r="C11" s="13" t="s">
        <v>117</v>
      </c>
      <c r="D11" s="13"/>
      <c r="E11" s="23"/>
      <c r="F11" s="23"/>
      <c r="G11" s="13" t="s">
        <v>118</v>
      </c>
      <c r="H11" s="13"/>
      <c r="I11" s="23"/>
      <c r="J11" s="23"/>
    </row>
    <row r="12" customFormat="false" ht="21" hidden="false" customHeight="true" outlineLevel="0" collapsed="false">
      <c r="A12" s="23"/>
      <c r="B12" s="23"/>
      <c r="C12" s="23" t="s">
        <v>119</v>
      </c>
      <c r="D12" s="23"/>
      <c r="E12" s="23"/>
      <c r="F12" s="23"/>
      <c r="G12" s="23" t="s">
        <v>120</v>
      </c>
      <c r="H12" s="23"/>
      <c r="I12" s="23"/>
      <c r="J12" s="23"/>
    </row>
    <row r="13" customFormat="false" ht="21" hidden="false" customHeight="true" outlineLevel="0" collapsed="false">
      <c r="A13" s="23"/>
      <c r="B13" s="23"/>
      <c r="C13" s="23"/>
      <c r="D13" s="23"/>
      <c r="E13" s="23"/>
      <c r="F13" s="23"/>
      <c r="G13" s="23"/>
      <c r="H13" s="23"/>
      <c r="I13" s="23"/>
      <c r="J13" s="23"/>
    </row>
    <row r="14" customFormat="false" ht="21" hidden="false" customHeight="true" outlineLevel="0" collapsed="false">
      <c r="A14" s="23"/>
      <c r="B14" s="23"/>
      <c r="C14" s="23"/>
      <c r="D14" s="23"/>
      <c r="E14" s="23"/>
      <c r="F14" s="23"/>
      <c r="G14" s="23"/>
      <c r="H14" s="23"/>
      <c r="I14" s="23"/>
      <c r="J14" s="23"/>
    </row>
    <row r="15" customFormat="false" ht="21" hidden="false" customHeight="true" outlineLevel="0" collapsed="false">
      <c r="A15" s="13" t="s">
        <v>121</v>
      </c>
      <c r="B15" s="13"/>
      <c r="C15" s="13"/>
      <c r="D15" s="13"/>
      <c r="E15" s="13"/>
      <c r="F15" s="13" t="s">
        <v>122</v>
      </c>
      <c r="G15" s="13"/>
      <c r="H15" s="13"/>
      <c r="I15" s="13"/>
      <c r="J15" s="13"/>
    </row>
    <row r="16" customFormat="false" ht="21" hidden="false" customHeight="true" outlineLevel="0" collapsed="false">
      <c r="A16" s="23" t="s">
        <v>123</v>
      </c>
      <c r="B16" s="23"/>
      <c r="C16" s="23"/>
      <c r="D16" s="23"/>
      <c r="E16" s="23"/>
      <c r="F16" s="23" t="s">
        <v>124</v>
      </c>
      <c r="G16" s="23"/>
      <c r="H16" s="23"/>
      <c r="I16" s="23"/>
      <c r="J16" s="23"/>
    </row>
    <row r="17" customFormat="false" ht="21" hidden="false" customHeight="true" outlineLevel="0" collapsed="false">
      <c r="A17" s="23"/>
      <c r="B17" s="23"/>
      <c r="C17" s="23"/>
      <c r="D17" s="23"/>
      <c r="E17" s="23"/>
      <c r="F17" s="23"/>
      <c r="G17" s="23"/>
      <c r="H17" s="23"/>
      <c r="I17" s="23"/>
      <c r="J17" s="23"/>
    </row>
    <row r="18" customFormat="false" ht="21" hidden="false" customHeight="true" outlineLevel="0" collapsed="false">
      <c r="A18" s="23"/>
      <c r="B18" s="23"/>
      <c r="C18" s="23"/>
      <c r="D18" s="23"/>
      <c r="E18" s="23"/>
      <c r="F18" s="23"/>
      <c r="G18" s="23"/>
      <c r="H18" s="23"/>
      <c r="I18" s="23"/>
      <c r="J18" s="23"/>
    </row>
    <row r="20" customFormat="false" ht="24" hidden="false" customHeight="true" outlineLevel="0" collapsed="false">
      <c r="A20" s="14" t="s">
        <v>125</v>
      </c>
      <c r="B20" s="14"/>
      <c r="C20" s="14"/>
      <c r="D20" s="14"/>
      <c r="E20" s="14"/>
      <c r="F20" s="14"/>
      <c r="G20" s="14"/>
      <c r="H20" s="14"/>
      <c r="I20" s="14"/>
      <c r="J20" s="14"/>
    </row>
    <row r="21" customFormat="false" ht="24" hidden="false" customHeight="true" outlineLevel="0" collapsed="false">
      <c r="A21" s="13" t="s">
        <v>111</v>
      </c>
      <c r="B21" s="13"/>
      <c r="C21" s="24" t="s">
        <v>126</v>
      </c>
      <c r="D21" s="24"/>
      <c r="E21" s="24"/>
      <c r="F21" s="24"/>
      <c r="G21" s="24"/>
      <c r="H21" s="24"/>
      <c r="I21" s="24"/>
      <c r="J21" s="24"/>
    </row>
    <row r="22" customFormat="false" ht="24" hidden="false" customHeight="true" outlineLevel="0" collapsed="false">
      <c r="A22" s="13" t="s">
        <v>109</v>
      </c>
      <c r="B22" s="13"/>
      <c r="C22" s="24" t="s">
        <v>127</v>
      </c>
      <c r="D22" s="24"/>
      <c r="E22" s="24"/>
      <c r="F22" s="24"/>
      <c r="G22" s="24"/>
      <c r="H22" s="24"/>
      <c r="I22" s="24"/>
      <c r="J22" s="24"/>
    </row>
    <row r="23" customFormat="false" ht="24" hidden="false" customHeight="true" outlineLevel="0" collapsed="false">
      <c r="A23" s="13" t="s">
        <v>118</v>
      </c>
      <c r="B23" s="13"/>
      <c r="C23" s="24" t="s">
        <v>128</v>
      </c>
      <c r="D23" s="24"/>
      <c r="E23" s="24"/>
      <c r="F23" s="24"/>
      <c r="G23" s="24"/>
      <c r="H23" s="24"/>
      <c r="I23" s="24"/>
      <c r="J23" s="24"/>
    </row>
    <row r="24" customFormat="false" ht="24" hidden="false" customHeight="true" outlineLevel="0" collapsed="false">
      <c r="A24" s="13" t="s">
        <v>122</v>
      </c>
      <c r="B24" s="13"/>
      <c r="C24" s="24" t="s">
        <v>129</v>
      </c>
      <c r="D24" s="24"/>
      <c r="E24" s="24"/>
      <c r="F24" s="24"/>
      <c r="G24" s="24"/>
      <c r="H24" s="24"/>
      <c r="I24" s="24"/>
      <c r="J24" s="24"/>
    </row>
    <row r="25" customFormat="false" ht="24" hidden="false" customHeight="true" outlineLevel="0" collapsed="false">
      <c r="A25" s="13" t="s">
        <v>121</v>
      </c>
      <c r="B25" s="13"/>
      <c r="C25" s="24" t="s">
        <v>130</v>
      </c>
      <c r="D25" s="24"/>
      <c r="E25" s="24"/>
      <c r="F25" s="24"/>
      <c r="G25" s="24"/>
      <c r="H25" s="24"/>
      <c r="I25" s="24"/>
      <c r="J25" s="24"/>
    </row>
    <row r="26" customFormat="false" ht="30" hidden="false" customHeight="true" outlineLevel="0" collapsed="false">
      <c r="A26" s="15" t="s">
        <v>131</v>
      </c>
      <c r="B26" s="15"/>
      <c r="C26" s="15"/>
      <c r="D26" s="15"/>
      <c r="E26" s="15"/>
      <c r="F26" s="15"/>
      <c r="G26" s="15"/>
      <c r="H26" s="15"/>
      <c r="I26" s="15"/>
      <c r="J26" s="15"/>
    </row>
  </sheetData>
  <mergeCells count="38">
    <mergeCell ref="A1:J1"/>
    <mergeCell ref="A2:B2"/>
    <mergeCell ref="C2:J2"/>
    <mergeCell ref="A3:B3"/>
    <mergeCell ref="C3:J3"/>
    <mergeCell ref="A4:B4"/>
    <mergeCell ref="C4:J4"/>
    <mergeCell ref="A6:J6"/>
    <mergeCell ref="A7:B7"/>
    <mergeCell ref="C7:D7"/>
    <mergeCell ref="E7:F7"/>
    <mergeCell ref="G7:H7"/>
    <mergeCell ref="I7:J7"/>
    <mergeCell ref="A8:B14"/>
    <mergeCell ref="C8:D10"/>
    <mergeCell ref="E8:F14"/>
    <mergeCell ref="G8:H10"/>
    <mergeCell ref="I8:J14"/>
    <mergeCell ref="C11:D11"/>
    <mergeCell ref="G11:H11"/>
    <mergeCell ref="C12:D14"/>
    <mergeCell ref="G12:H14"/>
    <mergeCell ref="A15:E15"/>
    <mergeCell ref="F15:J15"/>
    <mergeCell ref="A16:E18"/>
    <mergeCell ref="F16:J18"/>
    <mergeCell ref="A20:J20"/>
    <mergeCell ref="A21:B21"/>
    <mergeCell ref="C21:J21"/>
    <mergeCell ref="A22:B22"/>
    <mergeCell ref="C22:J22"/>
    <mergeCell ref="A23:B23"/>
    <mergeCell ref="C23:J23"/>
    <mergeCell ref="A24:B24"/>
    <mergeCell ref="C24:J24"/>
    <mergeCell ref="A25:B25"/>
    <mergeCell ref="C25:J25"/>
    <mergeCell ref="A26:J2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10" min="2" style="0" width="13"/>
  </cols>
  <sheetData>
    <row r="1" customFormat="false" ht="36" hidden="false" customHeight="true" outlineLevel="0" collapsed="false">
      <c r="A1" s="21" t="s">
        <v>802</v>
      </c>
      <c r="B1" s="21"/>
      <c r="C1" s="21"/>
      <c r="D1" s="21"/>
      <c r="E1" s="21"/>
      <c r="F1" s="21"/>
      <c r="G1" s="21"/>
      <c r="H1" s="21"/>
      <c r="I1" s="21"/>
      <c r="J1" s="21"/>
    </row>
    <row r="2" customFormat="false" ht="31.5" hidden="false" customHeight="true" outlineLevel="0" collapsed="false">
      <c r="A2" s="22" t="s">
        <v>100</v>
      </c>
      <c r="B2" s="22"/>
      <c r="C2" s="8" t="s">
        <v>803</v>
      </c>
      <c r="D2" s="8"/>
      <c r="E2" s="8"/>
      <c r="F2" s="8"/>
      <c r="G2" s="8"/>
      <c r="H2" s="8"/>
      <c r="I2" s="8"/>
      <c r="J2" s="8"/>
    </row>
    <row r="3" customFormat="false" ht="31.5" hidden="false" customHeight="true" outlineLevel="0" collapsed="false">
      <c r="A3" s="22" t="s">
        <v>102</v>
      </c>
      <c r="B3" s="22"/>
      <c r="C3" s="8" t="s">
        <v>804</v>
      </c>
      <c r="D3" s="8"/>
      <c r="E3" s="8"/>
      <c r="F3" s="8"/>
      <c r="G3" s="8"/>
      <c r="H3" s="8"/>
      <c r="I3" s="8"/>
      <c r="J3" s="8"/>
    </row>
    <row r="4" customFormat="false" ht="31.5" hidden="false" customHeight="true" outlineLevel="0" collapsed="false">
      <c r="A4" s="22" t="s">
        <v>104</v>
      </c>
      <c r="B4" s="22"/>
      <c r="C4" s="8" t="s">
        <v>805</v>
      </c>
      <c r="D4" s="8"/>
      <c r="E4" s="8"/>
      <c r="F4" s="8"/>
      <c r="G4" s="8"/>
      <c r="H4" s="8"/>
      <c r="I4" s="8"/>
      <c r="J4" s="8"/>
    </row>
    <row r="5" customFormat="false" ht="9" hidden="false" customHeight="true" outlineLevel="0" collapsed="false"/>
    <row r="6" customFormat="false" ht="24" hidden="false" customHeight="true" outlineLevel="0" collapsed="false">
      <c r="A6" s="3" t="s">
        <v>806</v>
      </c>
      <c r="B6" s="3"/>
      <c r="C6" s="3"/>
      <c r="D6" s="3"/>
      <c r="E6" s="3"/>
      <c r="F6" s="3"/>
      <c r="G6" s="3"/>
      <c r="H6" s="3"/>
      <c r="I6" s="3"/>
      <c r="J6" s="3"/>
    </row>
    <row r="7" customFormat="false" ht="21.75" hidden="false" customHeight="true" outlineLevel="0" collapsed="false">
      <c r="A7" s="12" t="s">
        <v>757</v>
      </c>
      <c r="B7" s="12"/>
      <c r="C7" s="12"/>
      <c r="D7" s="12" t="s">
        <v>807</v>
      </c>
      <c r="E7" s="12" t="s">
        <v>808</v>
      </c>
      <c r="F7" s="12" t="s">
        <v>809</v>
      </c>
      <c r="G7" s="12" t="s">
        <v>810</v>
      </c>
      <c r="H7" s="12" t="s">
        <v>811</v>
      </c>
      <c r="I7" s="12"/>
      <c r="J7" s="12"/>
    </row>
    <row r="8" customFormat="false" ht="27.75" hidden="false" customHeight="true" outlineLevel="0" collapsed="false">
      <c r="A8" s="55" t="s">
        <v>812</v>
      </c>
      <c r="B8" s="55"/>
      <c r="C8" s="55"/>
      <c r="D8" s="73" t="n">
        <v>3</v>
      </c>
      <c r="E8" s="73" t="n">
        <v>5</v>
      </c>
      <c r="F8" s="74" t="n">
        <f aca="false">IF(OR(D8="",E8=""),"",D8*E8)</f>
        <v>15</v>
      </c>
      <c r="G8" s="74" t="n">
        <f aca="false">IF(F8="","",RANK(F8,$F$8:$F$15))</f>
        <v>2</v>
      </c>
      <c r="H8" s="5"/>
      <c r="I8" s="5"/>
      <c r="J8" s="5"/>
    </row>
    <row r="9" customFormat="false" ht="27.75" hidden="false" customHeight="true" outlineLevel="0" collapsed="false">
      <c r="A9" s="55" t="s">
        <v>813</v>
      </c>
      <c r="B9" s="55"/>
      <c r="C9" s="55"/>
      <c r="D9" s="73" t="n">
        <v>3</v>
      </c>
      <c r="E9" s="73" t="n">
        <v>4</v>
      </c>
      <c r="F9" s="74" t="n">
        <f aca="false">IF(OR(D9="",E9=""),"",D9*E9)</f>
        <v>12</v>
      </c>
      <c r="G9" s="74" t="n">
        <f aca="false">IF(F9="","",RANK(F9,$F$8:$F$15))</f>
        <v>3</v>
      </c>
      <c r="H9" s="5"/>
      <c r="I9" s="5"/>
      <c r="J9" s="5"/>
    </row>
    <row r="10" customFormat="false" ht="27.75" hidden="false" customHeight="true" outlineLevel="0" collapsed="false">
      <c r="A10" s="55" t="s">
        <v>814</v>
      </c>
      <c r="B10" s="55"/>
      <c r="C10" s="55"/>
      <c r="D10" s="73" t="n">
        <v>4</v>
      </c>
      <c r="E10" s="73" t="n">
        <v>4</v>
      </c>
      <c r="F10" s="74" t="n">
        <f aca="false">IF(OR(D10="",E10=""),"",D10*E10)</f>
        <v>16</v>
      </c>
      <c r="G10" s="74" t="n">
        <f aca="false">IF(F10="","",RANK(F10,$F$8:$F$15))</f>
        <v>1</v>
      </c>
      <c r="H10" s="5"/>
      <c r="I10" s="5"/>
      <c r="J10" s="5"/>
    </row>
    <row r="11" customFormat="false" ht="27.75" hidden="false" customHeight="true" outlineLevel="0" collapsed="false">
      <c r="A11" s="55" t="s">
        <v>815</v>
      </c>
      <c r="B11" s="55"/>
      <c r="C11" s="55"/>
      <c r="D11" s="73" t="n">
        <v>2</v>
      </c>
      <c r="E11" s="73" t="n">
        <v>4</v>
      </c>
      <c r="F11" s="74" t="n">
        <f aca="false">IF(OR(D11="",E11=""),"",D11*E11)</f>
        <v>8</v>
      </c>
      <c r="G11" s="74" t="n">
        <f aca="false">IF(F11="","",RANK(F11,$F$8:$F$15))</f>
        <v>5</v>
      </c>
      <c r="H11" s="5"/>
      <c r="I11" s="5"/>
      <c r="J11" s="5"/>
    </row>
    <row r="12" customFormat="false" ht="27.75" hidden="false" customHeight="true" outlineLevel="0" collapsed="false">
      <c r="A12" s="55" t="s">
        <v>816</v>
      </c>
      <c r="B12" s="55"/>
      <c r="C12" s="55"/>
      <c r="D12" s="73" t="n">
        <v>4</v>
      </c>
      <c r="E12" s="73" t="n">
        <v>3</v>
      </c>
      <c r="F12" s="74" t="n">
        <f aca="false">IF(OR(D12="",E12=""),"",D12*E12)</f>
        <v>12</v>
      </c>
      <c r="G12" s="74" t="n">
        <f aca="false">IF(F12="","",RANK(F12,$F$8:$F$15))</f>
        <v>3</v>
      </c>
      <c r="H12" s="5"/>
      <c r="I12" s="5"/>
      <c r="J12" s="5"/>
    </row>
    <row r="13" customFormat="false" ht="27.75" hidden="false" customHeight="true" outlineLevel="0" collapsed="false">
      <c r="A13" s="67"/>
      <c r="B13" s="67"/>
      <c r="C13" s="67"/>
      <c r="D13" s="73"/>
      <c r="E13" s="73"/>
      <c r="F13" s="74" t="str">
        <f aca="false">IF(OR(D13="",E13=""),"",D13*E13)</f>
        <v/>
      </c>
      <c r="G13" s="74" t="str">
        <f aca="false">IF(F13="","",RANK(F13,$F$8:$F$15))</f>
        <v/>
      </c>
      <c r="H13" s="5"/>
      <c r="I13" s="5"/>
      <c r="J13" s="5"/>
    </row>
    <row r="14" customFormat="false" ht="27.75" hidden="false" customHeight="true" outlineLevel="0" collapsed="false">
      <c r="A14" s="67"/>
      <c r="B14" s="67"/>
      <c r="C14" s="67"/>
      <c r="D14" s="73"/>
      <c r="E14" s="73"/>
      <c r="F14" s="74" t="str">
        <f aca="false">IF(OR(D14="",E14=""),"",D14*E14)</f>
        <v/>
      </c>
      <c r="G14" s="74" t="str">
        <f aca="false">IF(F14="","",RANK(F14,$F$8:$F$15))</f>
        <v/>
      </c>
      <c r="H14" s="5"/>
      <c r="I14" s="5"/>
      <c r="J14" s="5"/>
    </row>
    <row r="15" customFormat="false" ht="27.75" hidden="false" customHeight="true" outlineLevel="0" collapsed="false">
      <c r="A15" s="67"/>
      <c r="B15" s="67"/>
      <c r="C15" s="67"/>
      <c r="D15" s="73"/>
      <c r="E15" s="73"/>
      <c r="F15" s="74" t="str">
        <f aca="false">IF(OR(D15="",E15=""),"",D15*E15)</f>
        <v/>
      </c>
      <c r="G15" s="74" t="str">
        <f aca="false">IF(F15="","",RANK(F15,$F$8:$F$15))</f>
        <v/>
      </c>
      <c r="H15" s="5"/>
      <c r="I15" s="5"/>
      <c r="J15" s="5"/>
    </row>
    <row r="17" customFormat="false" ht="30" hidden="false" customHeight="true" outlineLevel="0" collapsed="false">
      <c r="A17" s="15" t="s">
        <v>817</v>
      </c>
      <c r="B17" s="15"/>
      <c r="C17" s="15"/>
      <c r="D17" s="15"/>
      <c r="E17" s="15"/>
      <c r="F17" s="15"/>
      <c r="G17" s="15"/>
      <c r="H17" s="15"/>
      <c r="I17" s="15"/>
      <c r="J17" s="15"/>
    </row>
  </sheetData>
  <mergeCells count="27">
    <mergeCell ref="A1:J1"/>
    <mergeCell ref="A2:B2"/>
    <mergeCell ref="C2:J2"/>
    <mergeCell ref="A3:B3"/>
    <mergeCell ref="C3:J3"/>
    <mergeCell ref="A4:B4"/>
    <mergeCell ref="C4:J4"/>
    <mergeCell ref="A6:J6"/>
    <mergeCell ref="A7:C7"/>
    <mergeCell ref="H7:J7"/>
    <mergeCell ref="A8:C8"/>
    <mergeCell ref="H8:J8"/>
    <mergeCell ref="A9:C9"/>
    <mergeCell ref="H9:J9"/>
    <mergeCell ref="A10:C10"/>
    <mergeCell ref="H10:J10"/>
    <mergeCell ref="A11:C11"/>
    <mergeCell ref="H11:J11"/>
    <mergeCell ref="A12:C12"/>
    <mergeCell ref="H12:J12"/>
    <mergeCell ref="A13:C13"/>
    <mergeCell ref="H13:J13"/>
    <mergeCell ref="A14:C14"/>
    <mergeCell ref="H14:J14"/>
    <mergeCell ref="A15:C15"/>
    <mergeCell ref="H15:J15"/>
    <mergeCell ref="A17:J1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10" min="2" style="0" width="13"/>
  </cols>
  <sheetData>
    <row r="1" customFormat="false" ht="36" hidden="false" customHeight="true" outlineLevel="0" collapsed="false">
      <c r="A1" s="21" t="s">
        <v>818</v>
      </c>
      <c r="B1" s="21"/>
      <c r="C1" s="21"/>
      <c r="D1" s="21"/>
      <c r="E1" s="21"/>
      <c r="F1" s="21"/>
      <c r="G1" s="21"/>
      <c r="H1" s="21"/>
      <c r="I1" s="21"/>
      <c r="J1" s="21"/>
    </row>
    <row r="2" customFormat="false" ht="31.5" hidden="false" customHeight="true" outlineLevel="0" collapsed="false">
      <c r="A2" s="22" t="s">
        <v>100</v>
      </c>
      <c r="B2" s="22"/>
      <c r="C2" s="8" t="s">
        <v>819</v>
      </c>
      <c r="D2" s="8"/>
      <c r="E2" s="8"/>
      <c r="F2" s="8"/>
      <c r="G2" s="8"/>
      <c r="H2" s="8"/>
      <c r="I2" s="8"/>
      <c r="J2" s="8"/>
    </row>
    <row r="3" customFormat="false" ht="31.5" hidden="false" customHeight="true" outlineLevel="0" collapsed="false">
      <c r="A3" s="22" t="s">
        <v>102</v>
      </c>
      <c r="B3" s="22"/>
      <c r="C3" s="8" t="s">
        <v>820</v>
      </c>
      <c r="D3" s="8"/>
      <c r="E3" s="8"/>
      <c r="F3" s="8"/>
      <c r="G3" s="8"/>
      <c r="H3" s="8"/>
      <c r="I3" s="8"/>
      <c r="J3" s="8"/>
    </row>
    <row r="4" customFormat="false" ht="31.5" hidden="false" customHeight="true" outlineLevel="0" collapsed="false">
      <c r="A4" s="22" t="s">
        <v>104</v>
      </c>
      <c r="B4" s="22"/>
      <c r="C4" s="8" t="s">
        <v>821</v>
      </c>
      <c r="D4" s="8"/>
      <c r="E4" s="8"/>
      <c r="F4" s="8"/>
      <c r="G4" s="8"/>
      <c r="H4" s="8"/>
      <c r="I4" s="8"/>
      <c r="J4" s="8"/>
    </row>
    <row r="5" customFormat="false" ht="9" hidden="false" customHeight="true" outlineLevel="0" collapsed="false"/>
    <row r="6" customFormat="false" ht="24" hidden="false" customHeight="true" outlineLevel="0" collapsed="false">
      <c r="A6" s="3" t="s">
        <v>822</v>
      </c>
      <c r="B6" s="3"/>
      <c r="C6" s="3"/>
      <c r="D6" s="3"/>
      <c r="E6" s="3"/>
      <c r="F6" s="3"/>
      <c r="G6" s="3"/>
      <c r="H6" s="3"/>
      <c r="I6" s="3"/>
      <c r="J6" s="3"/>
    </row>
    <row r="7" customFormat="false" ht="24" hidden="false" customHeight="true" outlineLevel="0" collapsed="false">
      <c r="A7" s="12" t="s">
        <v>388</v>
      </c>
      <c r="B7" s="12"/>
      <c r="C7" s="29" t="s">
        <v>823</v>
      </c>
      <c r="D7" s="29"/>
      <c r="E7" s="29" t="s">
        <v>824</v>
      </c>
      <c r="F7" s="29"/>
      <c r="G7" s="29" t="s">
        <v>825</v>
      </c>
      <c r="H7" s="29"/>
      <c r="I7" s="29" t="s">
        <v>826</v>
      </c>
      <c r="J7" s="29"/>
    </row>
    <row r="8" customFormat="false" ht="45.75" hidden="false" customHeight="true" outlineLevel="0" collapsed="false">
      <c r="A8" s="4" t="s">
        <v>827</v>
      </c>
      <c r="B8" s="4"/>
      <c r="C8" s="23" t="s">
        <v>828</v>
      </c>
      <c r="D8" s="23"/>
      <c r="E8" s="5"/>
      <c r="F8" s="5"/>
      <c r="G8" s="5"/>
      <c r="H8" s="5"/>
      <c r="I8" s="5"/>
      <c r="J8" s="5"/>
    </row>
    <row r="9" customFormat="false" ht="45.75" hidden="false" customHeight="true" outlineLevel="0" collapsed="false">
      <c r="A9" s="4" t="s">
        <v>829</v>
      </c>
      <c r="B9" s="4"/>
      <c r="C9" s="5"/>
      <c r="D9" s="5"/>
      <c r="E9" s="5"/>
      <c r="F9" s="5"/>
      <c r="G9" s="5"/>
      <c r="H9" s="5"/>
      <c r="I9" s="5"/>
      <c r="J9" s="5"/>
    </row>
    <row r="10" customFormat="false" ht="45.75" hidden="false" customHeight="true" outlineLevel="0" collapsed="false">
      <c r="A10" s="4" t="s">
        <v>830</v>
      </c>
      <c r="B10" s="4"/>
      <c r="C10" s="5"/>
      <c r="D10" s="5"/>
      <c r="E10" s="5"/>
      <c r="F10" s="5"/>
      <c r="G10" s="5"/>
      <c r="H10" s="5"/>
      <c r="I10" s="5"/>
      <c r="J10" s="5"/>
    </row>
    <row r="11" customFormat="false" ht="45.75" hidden="false" customHeight="true" outlineLevel="0" collapsed="false">
      <c r="A11" s="4" t="s">
        <v>831</v>
      </c>
      <c r="B11" s="4"/>
      <c r="C11" s="5"/>
      <c r="D11" s="5"/>
      <c r="E11" s="5"/>
      <c r="F11" s="5"/>
      <c r="G11" s="5"/>
      <c r="H11" s="5"/>
      <c r="I11" s="5"/>
      <c r="J11" s="5"/>
    </row>
    <row r="12" customFormat="false" ht="45.75" hidden="false" customHeight="true" outlineLevel="0" collapsed="false">
      <c r="A12" s="4" t="s">
        <v>832</v>
      </c>
      <c r="B12" s="4"/>
      <c r="C12" s="5"/>
      <c r="D12" s="5"/>
      <c r="E12" s="5"/>
      <c r="F12" s="5"/>
      <c r="G12" s="5"/>
      <c r="H12" s="5"/>
      <c r="I12" s="5"/>
      <c r="J12" s="5"/>
    </row>
    <row r="14" customFormat="false" ht="24" hidden="false" customHeight="true" outlineLevel="0" collapsed="false">
      <c r="A14" s="3" t="s">
        <v>833</v>
      </c>
      <c r="B14" s="3"/>
      <c r="C14" s="3"/>
      <c r="D14" s="3"/>
      <c r="E14" s="3"/>
      <c r="F14" s="3"/>
      <c r="G14" s="3"/>
      <c r="H14" s="3"/>
      <c r="I14" s="3"/>
      <c r="J14" s="3"/>
    </row>
    <row r="15" customFormat="false" ht="21.75" hidden="false" customHeight="true" outlineLevel="0" collapsed="false">
      <c r="A15" s="12" t="s">
        <v>834</v>
      </c>
      <c r="B15" s="12"/>
      <c r="C15" s="12"/>
      <c r="D15" s="12"/>
      <c r="E15" s="12" t="s">
        <v>835</v>
      </c>
      <c r="F15" s="12"/>
      <c r="G15" s="12"/>
      <c r="H15" s="12" t="s">
        <v>792</v>
      </c>
      <c r="I15" s="12" t="s">
        <v>791</v>
      </c>
      <c r="J15" s="12"/>
    </row>
    <row r="16" customFormat="false" ht="25.5" hidden="false" customHeight="true" outlineLevel="0" collapsed="false">
      <c r="A16" s="23" t="s">
        <v>836</v>
      </c>
      <c r="B16" s="23"/>
      <c r="C16" s="23"/>
      <c r="D16" s="23"/>
      <c r="E16" s="23" t="s">
        <v>837</v>
      </c>
      <c r="F16" s="23"/>
      <c r="G16" s="23"/>
      <c r="H16" s="27" t="s">
        <v>838</v>
      </c>
      <c r="I16" s="23" t="s">
        <v>839</v>
      </c>
      <c r="J16" s="23"/>
    </row>
    <row r="17" customFormat="false" ht="25.5" hidden="false" customHeight="true" outlineLevel="0" collapsed="false">
      <c r="A17" s="5"/>
      <c r="B17" s="5"/>
      <c r="C17" s="5"/>
      <c r="D17" s="5"/>
      <c r="E17" s="5"/>
      <c r="F17" s="5"/>
      <c r="G17" s="5"/>
      <c r="H17" s="5"/>
      <c r="I17" s="5"/>
      <c r="J17" s="5"/>
    </row>
    <row r="18" customFormat="false" ht="25.5" hidden="false" customHeight="true" outlineLevel="0" collapsed="false">
      <c r="A18" s="5"/>
      <c r="B18" s="5"/>
      <c r="C18" s="5"/>
      <c r="D18" s="5"/>
      <c r="E18" s="5"/>
      <c r="F18" s="5"/>
      <c r="G18" s="5"/>
      <c r="H18" s="5"/>
      <c r="I18" s="5"/>
      <c r="J18" s="5"/>
    </row>
    <row r="19" customFormat="false" ht="30" hidden="false" customHeight="true" outlineLevel="0" collapsed="false">
      <c r="A19" s="15" t="s">
        <v>840</v>
      </c>
      <c r="B19" s="15"/>
      <c r="C19" s="15"/>
      <c r="D19" s="15"/>
      <c r="E19" s="15"/>
      <c r="F19" s="15"/>
      <c r="G19" s="15"/>
      <c r="H19" s="15"/>
      <c r="I19" s="15"/>
      <c r="J19" s="15"/>
    </row>
  </sheetData>
  <mergeCells count="52">
    <mergeCell ref="A1:J1"/>
    <mergeCell ref="A2:B2"/>
    <mergeCell ref="C2:J2"/>
    <mergeCell ref="A3:B3"/>
    <mergeCell ref="C3:J3"/>
    <mergeCell ref="A4:B4"/>
    <mergeCell ref="C4:J4"/>
    <mergeCell ref="A6:J6"/>
    <mergeCell ref="A7:B7"/>
    <mergeCell ref="C7:D7"/>
    <mergeCell ref="E7:F7"/>
    <mergeCell ref="G7:H7"/>
    <mergeCell ref="I7:J7"/>
    <mergeCell ref="A8:B8"/>
    <mergeCell ref="C8:D8"/>
    <mergeCell ref="E8:F8"/>
    <mergeCell ref="G8:H8"/>
    <mergeCell ref="I8:J8"/>
    <mergeCell ref="A9:B9"/>
    <mergeCell ref="C9:D9"/>
    <mergeCell ref="E9:F9"/>
    <mergeCell ref="G9:H9"/>
    <mergeCell ref="I9:J9"/>
    <mergeCell ref="A10:B10"/>
    <mergeCell ref="C10:D10"/>
    <mergeCell ref="E10:F10"/>
    <mergeCell ref="G10:H10"/>
    <mergeCell ref="I10:J10"/>
    <mergeCell ref="A11:B11"/>
    <mergeCell ref="C11:D11"/>
    <mergeCell ref="E11:F11"/>
    <mergeCell ref="G11:H11"/>
    <mergeCell ref="I11:J11"/>
    <mergeCell ref="A12:B12"/>
    <mergeCell ref="C12:D12"/>
    <mergeCell ref="E12:F12"/>
    <mergeCell ref="G12:H12"/>
    <mergeCell ref="I12:J12"/>
    <mergeCell ref="A14:J14"/>
    <mergeCell ref="A15:D15"/>
    <mergeCell ref="E15:G15"/>
    <mergeCell ref="I15:J15"/>
    <mergeCell ref="A16:D16"/>
    <mergeCell ref="E16:G16"/>
    <mergeCell ref="I16:J16"/>
    <mergeCell ref="A17:D17"/>
    <mergeCell ref="E17:G17"/>
    <mergeCell ref="I17:J17"/>
    <mergeCell ref="A18:D18"/>
    <mergeCell ref="E18:G18"/>
    <mergeCell ref="I18:J18"/>
    <mergeCell ref="A19:J1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9" min="1" style="0" width="15.51"/>
  </cols>
  <sheetData>
    <row r="1" customFormat="false" ht="36" hidden="false" customHeight="true" outlineLevel="0" collapsed="false">
      <c r="A1" s="21" t="s">
        <v>841</v>
      </c>
      <c r="B1" s="21"/>
      <c r="C1" s="21"/>
      <c r="D1" s="21"/>
      <c r="E1" s="21"/>
      <c r="F1" s="21"/>
      <c r="G1" s="21"/>
      <c r="H1" s="21"/>
      <c r="I1" s="21"/>
    </row>
    <row r="2" customFormat="false" ht="31.5" hidden="false" customHeight="true" outlineLevel="0" collapsed="false">
      <c r="A2" s="22" t="s">
        <v>100</v>
      </c>
      <c r="B2" s="22"/>
      <c r="C2" s="8" t="s">
        <v>842</v>
      </c>
      <c r="D2" s="8"/>
      <c r="E2" s="8"/>
      <c r="F2" s="8"/>
      <c r="G2" s="8"/>
      <c r="H2" s="8"/>
      <c r="I2" s="8"/>
    </row>
    <row r="3" customFormat="false" ht="31.5" hidden="false" customHeight="true" outlineLevel="0" collapsed="false">
      <c r="A3" s="22" t="s">
        <v>102</v>
      </c>
      <c r="B3" s="22"/>
      <c r="C3" s="8" t="s">
        <v>843</v>
      </c>
      <c r="D3" s="8"/>
      <c r="E3" s="8"/>
      <c r="F3" s="8"/>
      <c r="G3" s="8"/>
      <c r="H3" s="8"/>
      <c r="I3" s="8"/>
    </row>
    <row r="4" customFormat="false" ht="31.5" hidden="false" customHeight="true" outlineLevel="0" collapsed="false">
      <c r="A4" s="22" t="s">
        <v>104</v>
      </c>
      <c r="B4" s="22"/>
      <c r="C4" s="8" t="s">
        <v>844</v>
      </c>
      <c r="D4" s="8"/>
      <c r="E4" s="8"/>
      <c r="F4" s="8"/>
      <c r="G4" s="8"/>
      <c r="H4" s="8"/>
      <c r="I4" s="8"/>
    </row>
    <row r="5" customFormat="false" ht="9" hidden="false" customHeight="true" outlineLevel="0" collapsed="false"/>
    <row r="6" customFormat="false" ht="24" hidden="false" customHeight="true" outlineLevel="0" collapsed="false">
      <c r="A6" s="3" t="s">
        <v>845</v>
      </c>
      <c r="B6" s="3"/>
      <c r="C6" s="3"/>
      <c r="D6" s="3"/>
      <c r="E6" s="3"/>
      <c r="F6" s="3"/>
      <c r="G6" s="3"/>
      <c r="H6" s="3"/>
      <c r="I6" s="3"/>
    </row>
    <row r="7" customFormat="false" ht="39.75" hidden="false" customHeight="true" outlineLevel="0" collapsed="false">
      <c r="A7" s="75"/>
      <c r="B7" s="76"/>
      <c r="C7" s="77"/>
      <c r="D7" s="75"/>
      <c r="E7" s="76"/>
      <c r="F7" s="77"/>
      <c r="G7" s="75"/>
      <c r="H7" s="76"/>
      <c r="I7" s="77"/>
    </row>
    <row r="8" customFormat="false" ht="39.75" hidden="false" customHeight="true" outlineLevel="0" collapsed="false">
      <c r="A8" s="78"/>
      <c r="B8" s="79"/>
      <c r="C8" s="80"/>
      <c r="D8" s="78"/>
      <c r="E8" s="79"/>
      <c r="F8" s="80"/>
      <c r="G8" s="78"/>
      <c r="H8" s="79"/>
      <c r="I8" s="80"/>
    </row>
    <row r="9" customFormat="false" ht="39.75" hidden="false" customHeight="true" outlineLevel="0" collapsed="false">
      <c r="A9" s="81"/>
      <c r="B9" s="82"/>
      <c r="C9" s="83"/>
      <c r="D9" s="81"/>
      <c r="E9" s="82"/>
      <c r="F9" s="83"/>
      <c r="G9" s="81"/>
      <c r="H9" s="82"/>
      <c r="I9" s="83"/>
    </row>
    <row r="10" customFormat="false" ht="39.75" hidden="false" customHeight="true" outlineLevel="0" collapsed="false">
      <c r="A10" s="75"/>
      <c r="B10" s="76"/>
      <c r="C10" s="77"/>
      <c r="D10" s="84"/>
      <c r="E10" s="85"/>
      <c r="F10" s="86"/>
      <c r="G10" s="75"/>
      <c r="H10" s="76"/>
      <c r="I10" s="77"/>
    </row>
    <row r="11" customFormat="false" ht="39.75" hidden="false" customHeight="true" outlineLevel="0" collapsed="false">
      <c r="A11" s="78"/>
      <c r="B11" s="79"/>
      <c r="C11" s="80"/>
      <c r="D11" s="87"/>
      <c r="E11" s="88" t="s">
        <v>846</v>
      </c>
      <c r="F11" s="89"/>
      <c r="G11" s="78"/>
      <c r="H11" s="79"/>
      <c r="I11" s="80"/>
    </row>
    <row r="12" customFormat="false" ht="39.75" hidden="false" customHeight="true" outlineLevel="0" collapsed="false">
      <c r="A12" s="81"/>
      <c r="B12" s="82"/>
      <c r="C12" s="83"/>
      <c r="D12" s="90"/>
      <c r="E12" s="91"/>
      <c r="F12" s="92"/>
      <c r="G12" s="81"/>
      <c r="H12" s="82"/>
      <c r="I12" s="83"/>
    </row>
    <row r="13" customFormat="false" ht="39.75" hidden="false" customHeight="true" outlineLevel="0" collapsed="false">
      <c r="A13" s="75"/>
      <c r="B13" s="76"/>
      <c r="C13" s="77"/>
      <c r="D13" s="75"/>
      <c r="E13" s="76"/>
      <c r="F13" s="77"/>
      <c r="G13" s="75"/>
      <c r="H13" s="76"/>
      <c r="I13" s="77"/>
    </row>
    <row r="14" customFormat="false" ht="39.75" hidden="false" customHeight="true" outlineLevel="0" collapsed="false">
      <c r="A14" s="78"/>
      <c r="B14" s="79"/>
      <c r="C14" s="80"/>
      <c r="D14" s="78"/>
      <c r="E14" s="79"/>
      <c r="F14" s="80"/>
      <c r="G14" s="78"/>
      <c r="H14" s="79"/>
      <c r="I14" s="80"/>
    </row>
    <row r="15" customFormat="false" ht="39.75" hidden="false" customHeight="true" outlineLevel="0" collapsed="false">
      <c r="A15" s="81"/>
      <c r="B15" s="82"/>
      <c r="C15" s="83"/>
      <c r="D15" s="81"/>
      <c r="E15" s="82"/>
      <c r="F15" s="83"/>
      <c r="G15" s="81"/>
      <c r="H15" s="82"/>
      <c r="I15" s="83"/>
    </row>
    <row r="17" customFormat="false" ht="30" hidden="false" customHeight="true" outlineLevel="0" collapsed="false">
      <c r="A17" s="15" t="s">
        <v>847</v>
      </c>
      <c r="B17" s="15"/>
      <c r="C17" s="15"/>
      <c r="D17" s="15"/>
      <c r="E17" s="15"/>
      <c r="F17" s="15"/>
      <c r="G17" s="15"/>
      <c r="H17" s="15"/>
      <c r="I17" s="15"/>
    </row>
    <row r="18" customFormat="false" ht="33.75" hidden="false" customHeight="true" outlineLevel="0" collapsed="false">
      <c r="A18" s="4" t="s">
        <v>848</v>
      </c>
      <c r="B18" s="4"/>
      <c r="C18" s="27" t="s">
        <v>849</v>
      </c>
      <c r="D18" s="27"/>
      <c r="E18" s="27"/>
      <c r="F18" s="27"/>
      <c r="G18" s="27"/>
      <c r="H18" s="27"/>
      <c r="I18" s="27"/>
    </row>
  </sheetData>
  <mergeCells count="11">
    <mergeCell ref="A1:I1"/>
    <mergeCell ref="A2:B2"/>
    <mergeCell ref="C2:I2"/>
    <mergeCell ref="A3:B3"/>
    <mergeCell ref="C3:I3"/>
    <mergeCell ref="A4:B4"/>
    <mergeCell ref="C4:I4"/>
    <mergeCell ref="A6:I6"/>
    <mergeCell ref="A17:I17"/>
    <mergeCell ref="A18:B18"/>
    <mergeCell ref="C18:I1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10" min="2" style="0" width="14"/>
  </cols>
  <sheetData>
    <row r="1" customFormat="false" ht="36" hidden="false" customHeight="true" outlineLevel="0" collapsed="false">
      <c r="A1" s="21" t="s">
        <v>850</v>
      </c>
      <c r="B1" s="21"/>
      <c r="C1" s="21"/>
      <c r="D1" s="21"/>
      <c r="E1" s="21"/>
      <c r="F1" s="21"/>
      <c r="G1" s="21"/>
      <c r="H1" s="21"/>
      <c r="I1" s="21"/>
      <c r="J1" s="21"/>
    </row>
    <row r="2" customFormat="false" ht="31.5" hidden="false" customHeight="true" outlineLevel="0" collapsed="false">
      <c r="A2" s="22" t="s">
        <v>100</v>
      </c>
      <c r="B2" s="22"/>
      <c r="C2" s="8" t="s">
        <v>851</v>
      </c>
      <c r="D2" s="8"/>
      <c r="E2" s="8"/>
      <c r="F2" s="8"/>
      <c r="G2" s="8"/>
      <c r="H2" s="8"/>
      <c r="I2" s="8"/>
      <c r="J2" s="8"/>
    </row>
    <row r="3" customFormat="false" ht="31.5" hidden="false" customHeight="true" outlineLevel="0" collapsed="false">
      <c r="A3" s="22" t="s">
        <v>102</v>
      </c>
      <c r="B3" s="22"/>
      <c r="C3" s="8" t="s">
        <v>852</v>
      </c>
      <c r="D3" s="8"/>
      <c r="E3" s="8"/>
      <c r="F3" s="8"/>
      <c r="G3" s="8"/>
      <c r="H3" s="8"/>
      <c r="I3" s="8"/>
      <c r="J3" s="8"/>
    </row>
    <row r="4" customFormat="false" ht="31.5" hidden="false" customHeight="true" outlineLevel="0" collapsed="false">
      <c r="A4" s="22" t="s">
        <v>104</v>
      </c>
      <c r="B4" s="22"/>
      <c r="C4" s="8" t="s">
        <v>853</v>
      </c>
      <c r="D4" s="8"/>
      <c r="E4" s="8"/>
      <c r="F4" s="8"/>
      <c r="G4" s="8"/>
      <c r="H4" s="8"/>
      <c r="I4" s="8"/>
      <c r="J4" s="8"/>
    </row>
    <row r="5" customFormat="false" ht="9" hidden="false" customHeight="true" outlineLevel="0" collapsed="false"/>
    <row r="6" customFormat="false" ht="30" hidden="false" customHeight="true" outlineLevel="0" collapsed="false">
      <c r="A6" s="4" t="s">
        <v>854</v>
      </c>
      <c r="B6" s="4"/>
      <c r="C6" s="23" t="s">
        <v>855</v>
      </c>
      <c r="D6" s="23"/>
      <c r="E6" s="23"/>
      <c r="F6" s="23"/>
      <c r="G6" s="23"/>
      <c r="H6" s="23"/>
      <c r="I6" s="23"/>
      <c r="J6" s="23"/>
    </row>
    <row r="8" customFormat="false" ht="24" hidden="false" customHeight="true" outlineLevel="0" collapsed="false">
      <c r="A8" s="3" t="s">
        <v>856</v>
      </c>
      <c r="B8" s="3"/>
      <c r="C8" s="3"/>
      <c r="D8" s="3"/>
      <c r="E8" s="3"/>
      <c r="F8" s="3"/>
      <c r="G8" s="3"/>
      <c r="H8" s="3"/>
      <c r="I8" s="3"/>
      <c r="J8" s="3"/>
    </row>
    <row r="9" customFormat="false" ht="21.75" hidden="false" customHeight="true" outlineLevel="0" collapsed="false">
      <c r="A9" s="12"/>
      <c r="B9" s="12" t="s">
        <v>857</v>
      </c>
      <c r="C9" s="12"/>
      <c r="D9" s="12"/>
      <c r="E9" s="12"/>
      <c r="F9" s="12" t="s">
        <v>858</v>
      </c>
      <c r="G9" s="12"/>
      <c r="H9" s="12"/>
      <c r="I9" s="12"/>
      <c r="J9" s="12"/>
    </row>
    <row r="10" customFormat="false" ht="43.5" hidden="false" customHeight="true" outlineLevel="0" collapsed="false">
      <c r="A10" s="38" t="s">
        <v>859</v>
      </c>
      <c r="B10" s="8" t="s">
        <v>860</v>
      </c>
      <c r="C10" s="8"/>
      <c r="D10" s="8"/>
      <c r="E10" s="8"/>
      <c r="F10" s="5"/>
      <c r="G10" s="5"/>
      <c r="H10" s="5"/>
      <c r="I10" s="5"/>
      <c r="J10" s="5"/>
    </row>
    <row r="11" customFormat="false" ht="43.5" hidden="false" customHeight="true" outlineLevel="0" collapsed="false">
      <c r="A11" s="38" t="s">
        <v>861</v>
      </c>
      <c r="B11" s="8" t="s">
        <v>862</v>
      </c>
      <c r="C11" s="8"/>
      <c r="D11" s="8"/>
      <c r="E11" s="8"/>
      <c r="F11" s="5"/>
      <c r="G11" s="5"/>
      <c r="H11" s="5"/>
      <c r="I11" s="5"/>
      <c r="J11" s="5"/>
    </row>
    <row r="12" customFormat="false" ht="43.5" hidden="false" customHeight="true" outlineLevel="0" collapsed="false">
      <c r="A12" s="38" t="s">
        <v>863</v>
      </c>
      <c r="B12" s="8" t="s">
        <v>864</v>
      </c>
      <c r="C12" s="8"/>
      <c r="D12" s="8"/>
      <c r="E12" s="8"/>
      <c r="F12" s="5"/>
      <c r="G12" s="5"/>
      <c r="H12" s="5"/>
      <c r="I12" s="5"/>
      <c r="J12" s="5"/>
    </row>
    <row r="13" customFormat="false" ht="43.5" hidden="false" customHeight="true" outlineLevel="0" collapsed="false">
      <c r="A13" s="38" t="s">
        <v>865</v>
      </c>
      <c r="B13" s="8" t="s">
        <v>866</v>
      </c>
      <c r="C13" s="8"/>
      <c r="D13" s="8"/>
      <c r="E13" s="8"/>
      <c r="F13" s="5"/>
      <c r="G13" s="5"/>
      <c r="H13" s="5"/>
      <c r="I13" s="5"/>
      <c r="J13" s="5"/>
    </row>
    <row r="14" customFormat="false" ht="43.5" hidden="false" customHeight="true" outlineLevel="0" collapsed="false">
      <c r="A14" s="38" t="s">
        <v>867</v>
      </c>
      <c r="B14" s="8" t="s">
        <v>868</v>
      </c>
      <c r="C14" s="8"/>
      <c r="D14" s="8"/>
      <c r="E14" s="8"/>
      <c r="F14" s="5"/>
      <c r="G14" s="5"/>
      <c r="H14" s="5"/>
      <c r="I14" s="5"/>
      <c r="J14" s="5"/>
    </row>
    <row r="15" customFormat="false" ht="43.5" hidden="false" customHeight="true" outlineLevel="0" collapsed="false">
      <c r="A15" s="38" t="s">
        <v>869</v>
      </c>
      <c r="B15" s="8" t="s">
        <v>870</v>
      </c>
      <c r="C15" s="8"/>
      <c r="D15" s="8"/>
      <c r="E15" s="8"/>
      <c r="F15" s="5"/>
      <c r="G15" s="5"/>
      <c r="H15" s="5"/>
      <c r="I15" s="5"/>
      <c r="J15" s="5"/>
    </row>
    <row r="16" customFormat="false" ht="43.5" hidden="false" customHeight="true" outlineLevel="0" collapsed="false">
      <c r="A16" s="38" t="s">
        <v>871</v>
      </c>
      <c r="B16" s="8" t="s">
        <v>872</v>
      </c>
      <c r="C16" s="8"/>
      <c r="D16" s="8"/>
      <c r="E16" s="8"/>
      <c r="F16" s="5"/>
      <c r="G16" s="5"/>
      <c r="H16" s="5"/>
      <c r="I16" s="5"/>
      <c r="J16" s="5"/>
    </row>
    <row r="18" customFormat="false" ht="33.75" hidden="false" customHeight="true" outlineLevel="0" collapsed="false">
      <c r="A18" s="4" t="s">
        <v>873</v>
      </c>
      <c r="B18" s="4"/>
      <c r="C18" s="23" t="s">
        <v>874</v>
      </c>
      <c r="D18" s="23"/>
      <c r="E18" s="23"/>
      <c r="F18" s="23"/>
      <c r="G18" s="23"/>
      <c r="H18" s="23"/>
      <c r="I18" s="23"/>
      <c r="J18" s="23"/>
    </row>
    <row r="19" customFormat="false" ht="30" hidden="false" customHeight="true" outlineLevel="0" collapsed="false">
      <c r="A19" s="15" t="s">
        <v>875</v>
      </c>
      <c r="B19" s="15"/>
      <c r="C19" s="15"/>
      <c r="D19" s="15"/>
      <c r="E19" s="15"/>
      <c r="F19" s="15"/>
      <c r="G19" s="15"/>
      <c r="H19" s="15"/>
      <c r="I19" s="15"/>
      <c r="J19" s="15"/>
    </row>
  </sheetData>
  <mergeCells count="29">
    <mergeCell ref="A1:J1"/>
    <mergeCell ref="A2:B2"/>
    <mergeCell ref="C2:J2"/>
    <mergeCell ref="A3:B3"/>
    <mergeCell ref="C3:J3"/>
    <mergeCell ref="A4:B4"/>
    <mergeCell ref="C4:J4"/>
    <mergeCell ref="A6:B6"/>
    <mergeCell ref="C6:J6"/>
    <mergeCell ref="A8:J8"/>
    <mergeCell ref="B9:E9"/>
    <mergeCell ref="F9:J9"/>
    <mergeCell ref="B10:E10"/>
    <mergeCell ref="F10:J10"/>
    <mergeCell ref="B11:E11"/>
    <mergeCell ref="F11:J11"/>
    <mergeCell ref="B12:E12"/>
    <mergeCell ref="F12:J12"/>
    <mergeCell ref="B13:E13"/>
    <mergeCell ref="F13:J13"/>
    <mergeCell ref="B14:E14"/>
    <mergeCell ref="F14:J14"/>
    <mergeCell ref="B15:E15"/>
    <mergeCell ref="F15:J15"/>
    <mergeCell ref="B16:E16"/>
    <mergeCell ref="F16:J16"/>
    <mergeCell ref="A18:B18"/>
    <mergeCell ref="C18:J18"/>
    <mergeCell ref="A19:J1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10" min="2" style="0" width="13"/>
  </cols>
  <sheetData>
    <row r="1" customFormat="false" ht="36" hidden="false" customHeight="true" outlineLevel="0" collapsed="false">
      <c r="A1" s="21" t="s">
        <v>876</v>
      </c>
      <c r="B1" s="21"/>
      <c r="C1" s="21"/>
      <c r="D1" s="21"/>
      <c r="E1" s="21"/>
      <c r="F1" s="21"/>
      <c r="G1" s="21"/>
      <c r="H1" s="21"/>
      <c r="I1" s="21"/>
      <c r="J1" s="21"/>
    </row>
    <row r="2" customFormat="false" ht="31.5" hidden="false" customHeight="true" outlineLevel="0" collapsed="false">
      <c r="A2" s="22" t="s">
        <v>100</v>
      </c>
      <c r="B2" s="22"/>
      <c r="C2" s="8" t="s">
        <v>877</v>
      </c>
      <c r="D2" s="8"/>
      <c r="E2" s="8"/>
      <c r="F2" s="8"/>
      <c r="G2" s="8"/>
      <c r="H2" s="8"/>
      <c r="I2" s="8"/>
      <c r="J2" s="8"/>
    </row>
    <row r="3" customFormat="false" ht="31.5" hidden="false" customHeight="true" outlineLevel="0" collapsed="false">
      <c r="A3" s="22" t="s">
        <v>102</v>
      </c>
      <c r="B3" s="22"/>
      <c r="C3" s="8" t="s">
        <v>878</v>
      </c>
      <c r="D3" s="8"/>
      <c r="E3" s="8"/>
      <c r="F3" s="8"/>
      <c r="G3" s="8"/>
      <c r="H3" s="8"/>
      <c r="I3" s="8"/>
      <c r="J3" s="8"/>
    </row>
    <row r="4" customFormat="false" ht="31.5" hidden="false" customHeight="true" outlineLevel="0" collapsed="false">
      <c r="A4" s="22" t="s">
        <v>104</v>
      </c>
      <c r="B4" s="22"/>
      <c r="C4" s="31" t="s">
        <v>879</v>
      </c>
      <c r="D4" s="31"/>
      <c r="E4" s="31"/>
      <c r="F4" s="31"/>
      <c r="G4" s="31"/>
      <c r="H4" s="31"/>
      <c r="I4" s="31"/>
      <c r="J4" s="31"/>
    </row>
    <row r="5" customFormat="false" ht="9" hidden="false" customHeight="true" outlineLevel="0" collapsed="false"/>
    <row r="6" customFormat="false" ht="24" hidden="false" customHeight="true" outlineLevel="0" collapsed="false">
      <c r="A6" s="3" t="s">
        <v>880</v>
      </c>
      <c r="B6" s="3"/>
      <c r="C6" s="3"/>
      <c r="D6" s="3"/>
      <c r="E6" s="3"/>
      <c r="F6" s="3"/>
      <c r="G6" s="3"/>
      <c r="H6" s="3"/>
      <c r="I6" s="3"/>
      <c r="J6" s="3"/>
    </row>
    <row r="7" customFormat="false" ht="27.75" hidden="false" customHeight="true" outlineLevel="0" collapsed="false">
      <c r="A7" s="4" t="s">
        <v>881</v>
      </c>
      <c r="B7" s="4"/>
      <c r="C7" s="4"/>
      <c r="D7" s="23" t="s">
        <v>882</v>
      </c>
      <c r="E7" s="23"/>
      <c r="F7" s="23"/>
      <c r="G7" s="23"/>
      <c r="H7" s="23"/>
      <c r="I7" s="23"/>
      <c r="J7" s="23"/>
    </row>
    <row r="8" customFormat="false" ht="27.75" hidden="false" customHeight="true" outlineLevel="0" collapsed="false">
      <c r="A8" s="4" t="s">
        <v>883</v>
      </c>
      <c r="B8" s="4"/>
      <c r="C8" s="4"/>
      <c r="D8" s="23" t="s">
        <v>884</v>
      </c>
      <c r="E8" s="23"/>
      <c r="F8" s="23"/>
      <c r="G8" s="23"/>
      <c r="H8" s="23"/>
      <c r="I8" s="23"/>
      <c r="J8" s="23"/>
    </row>
    <row r="10" customFormat="false" ht="24" hidden="false" customHeight="true" outlineLevel="0" collapsed="false">
      <c r="A10" s="46" t="s">
        <v>885</v>
      </c>
      <c r="B10" s="46"/>
      <c r="C10" s="46"/>
      <c r="D10" s="46"/>
      <c r="E10" s="46"/>
      <c r="F10" s="46"/>
      <c r="G10" s="46"/>
      <c r="H10" s="46"/>
      <c r="I10" s="46"/>
      <c r="J10" s="46"/>
    </row>
    <row r="11" customFormat="false" ht="19.5" hidden="false" customHeight="true" outlineLevel="0" collapsed="false">
      <c r="A11" s="93" t="s">
        <v>886</v>
      </c>
      <c r="B11" s="93"/>
      <c r="C11" s="94" t="s">
        <v>887</v>
      </c>
      <c r="D11" s="94"/>
      <c r="E11" s="93" t="s">
        <v>888</v>
      </c>
      <c r="F11" s="93"/>
      <c r="G11" s="94" t="s">
        <v>889</v>
      </c>
      <c r="H11" s="94"/>
    </row>
    <row r="12" customFormat="false" ht="19.5" hidden="false" customHeight="true" outlineLevel="0" collapsed="false">
      <c r="A12" s="93" t="s">
        <v>890</v>
      </c>
      <c r="B12" s="93"/>
      <c r="C12" s="94" t="s">
        <v>891</v>
      </c>
      <c r="D12" s="94"/>
      <c r="E12" s="93" t="s">
        <v>892</v>
      </c>
      <c r="F12" s="93"/>
      <c r="G12" s="94" t="s">
        <v>893</v>
      </c>
      <c r="H12" s="94"/>
    </row>
    <row r="13" customFormat="false" ht="19.5" hidden="false" customHeight="true" outlineLevel="0" collapsed="false">
      <c r="A13" s="93" t="s">
        <v>894</v>
      </c>
      <c r="B13" s="93"/>
      <c r="C13" s="94" t="s">
        <v>895</v>
      </c>
      <c r="D13" s="94"/>
      <c r="E13" s="93" t="s">
        <v>896</v>
      </c>
      <c r="F13" s="93"/>
      <c r="G13" s="94" t="s">
        <v>897</v>
      </c>
      <c r="H13" s="94"/>
    </row>
    <row r="14" customFormat="false" ht="19.5" hidden="false" customHeight="true" outlineLevel="0" collapsed="false">
      <c r="A14" s="93" t="s">
        <v>898</v>
      </c>
      <c r="B14" s="93"/>
      <c r="C14" s="94" t="s">
        <v>899</v>
      </c>
      <c r="D14" s="94"/>
      <c r="E14" s="93" t="s">
        <v>900</v>
      </c>
      <c r="F14" s="93"/>
      <c r="G14" s="94" t="s">
        <v>901</v>
      </c>
      <c r="H14" s="94"/>
    </row>
    <row r="15" customFormat="false" ht="19.5" hidden="false" customHeight="true" outlineLevel="0" collapsed="false">
      <c r="A15" s="93" t="s">
        <v>902</v>
      </c>
      <c r="B15" s="93"/>
      <c r="C15" s="94" t="s">
        <v>903</v>
      </c>
      <c r="D15" s="94"/>
      <c r="E15" s="93" t="s">
        <v>904</v>
      </c>
      <c r="F15" s="93"/>
      <c r="G15" s="94" t="s">
        <v>905</v>
      </c>
      <c r="H15" s="94"/>
    </row>
    <row r="16" customFormat="false" ht="19.5" hidden="false" customHeight="true" outlineLevel="0" collapsed="false">
      <c r="A16" s="93" t="s">
        <v>906</v>
      </c>
      <c r="B16" s="93"/>
      <c r="C16" s="94" t="s">
        <v>907</v>
      </c>
      <c r="D16" s="94"/>
      <c r="E16" s="93" t="s">
        <v>908</v>
      </c>
      <c r="F16" s="93"/>
      <c r="G16" s="94" t="s">
        <v>909</v>
      </c>
      <c r="H16" s="94"/>
    </row>
    <row r="17" customFormat="false" ht="19.5" hidden="false" customHeight="true" outlineLevel="0" collapsed="false">
      <c r="A17" s="93" t="s">
        <v>910</v>
      </c>
      <c r="B17" s="93"/>
      <c r="C17" s="94" t="s">
        <v>911</v>
      </c>
      <c r="D17" s="94"/>
      <c r="E17" s="93" t="s">
        <v>912</v>
      </c>
      <c r="F17" s="93"/>
      <c r="G17" s="94" t="s">
        <v>913</v>
      </c>
      <c r="H17" s="94"/>
    </row>
    <row r="18" customFormat="false" ht="19.5" hidden="false" customHeight="true" outlineLevel="0" collapsed="false">
      <c r="A18" s="93" t="s">
        <v>914</v>
      </c>
      <c r="B18" s="93"/>
      <c r="C18" s="94" t="s">
        <v>915</v>
      </c>
      <c r="D18" s="94"/>
      <c r="E18" s="93" t="s">
        <v>916</v>
      </c>
      <c r="F18" s="93"/>
      <c r="G18" s="94" t="s">
        <v>917</v>
      </c>
      <c r="H18" s="94"/>
    </row>
    <row r="19" customFormat="false" ht="19.5" hidden="false" customHeight="true" outlineLevel="0" collapsed="false">
      <c r="A19" s="93" t="s">
        <v>918</v>
      </c>
      <c r="B19" s="93"/>
      <c r="C19" s="94" t="s">
        <v>919</v>
      </c>
      <c r="D19" s="94"/>
      <c r="E19" s="93" t="s">
        <v>920</v>
      </c>
      <c r="F19" s="93"/>
      <c r="G19" s="94" t="s">
        <v>921</v>
      </c>
      <c r="H19" s="94"/>
    </row>
    <row r="20" customFormat="false" ht="19.5" hidden="false" customHeight="true" outlineLevel="0" collapsed="false">
      <c r="A20" s="93" t="s">
        <v>922</v>
      </c>
      <c r="B20" s="93"/>
      <c r="C20" s="94" t="s">
        <v>923</v>
      </c>
      <c r="D20" s="94"/>
      <c r="E20" s="93" t="s">
        <v>924</v>
      </c>
      <c r="F20" s="93"/>
      <c r="G20" s="94" t="s">
        <v>925</v>
      </c>
      <c r="H20" s="94"/>
    </row>
    <row r="22" customFormat="false" ht="24" hidden="false" customHeight="true" outlineLevel="0" collapsed="false">
      <c r="A22" s="3" t="s">
        <v>926</v>
      </c>
      <c r="B22" s="3"/>
      <c r="C22" s="3"/>
      <c r="D22" s="3"/>
      <c r="E22" s="3"/>
      <c r="F22" s="3"/>
      <c r="G22" s="3"/>
      <c r="H22" s="3"/>
      <c r="I22" s="3"/>
      <c r="J22" s="3"/>
    </row>
    <row r="23" customFormat="false" ht="21.75" hidden="false" customHeight="true" outlineLevel="0" collapsed="false">
      <c r="A23" s="12" t="s">
        <v>927</v>
      </c>
      <c r="B23" s="12"/>
      <c r="C23" s="12" t="s">
        <v>928</v>
      </c>
      <c r="D23" s="12"/>
      <c r="E23" s="12"/>
      <c r="F23" s="12"/>
      <c r="G23" s="12"/>
      <c r="H23" s="12" t="s">
        <v>929</v>
      </c>
      <c r="I23" s="12"/>
      <c r="J23" s="12"/>
    </row>
    <row r="24" customFormat="false" ht="25.5" hidden="false" customHeight="true" outlineLevel="0" collapsed="false">
      <c r="A24" s="27" t="s">
        <v>930</v>
      </c>
      <c r="B24" s="27"/>
      <c r="C24" s="23" t="s">
        <v>931</v>
      </c>
      <c r="D24" s="23"/>
      <c r="E24" s="23"/>
      <c r="F24" s="23"/>
      <c r="G24" s="23"/>
      <c r="H24" s="23" t="s">
        <v>932</v>
      </c>
      <c r="I24" s="23"/>
      <c r="J24" s="23"/>
    </row>
    <row r="25" customFormat="false" ht="25.5" hidden="false" customHeight="true" outlineLevel="0" collapsed="false">
      <c r="A25" s="5"/>
      <c r="B25" s="5"/>
      <c r="C25" s="5"/>
      <c r="D25" s="5"/>
      <c r="E25" s="5"/>
      <c r="F25" s="5"/>
      <c r="G25" s="5"/>
      <c r="H25" s="5"/>
      <c r="I25" s="5"/>
      <c r="J25" s="5"/>
    </row>
    <row r="26" customFormat="false" ht="25.5" hidden="false" customHeight="true" outlineLevel="0" collapsed="false">
      <c r="A26" s="5"/>
      <c r="B26" s="5"/>
      <c r="C26" s="5"/>
      <c r="D26" s="5"/>
      <c r="E26" s="5"/>
      <c r="F26" s="5"/>
      <c r="G26" s="5"/>
      <c r="H26" s="5"/>
      <c r="I26" s="5"/>
      <c r="J26" s="5"/>
    </row>
    <row r="27" customFormat="false" ht="25.5" hidden="false" customHeight="true" outlineLevel="0" collapsed="false">
      <c r="A27" s="5"/>
      <c r="B27" s="5"/>
      <c r="C27" s="5"/>
      <c r="D27" s="5"/>
      <c r="E27" s="5"/>
      <c r="F27" s="5"/>
      <c r="G27" s="5"/>
      <c r="H27" s="5"/>
      <c r="I27" s="5"/>
      <c r="J27" s="5"/>
    </row>
    <row r="28" customFormat="false" ht="30" hidden="false" customHeight="true" outlineLevel="0" collapsed="false">
      <c r="A28" s="95" t="s">
        <v>933</v>
      </c>
      <c r="B28" s="95"/>
      <c r="C28" s="95"/>
      <c r="D28" s="95"/>
      <c r="E28" s="95"/>
      <c r="F28" s="95"/>
      <c r="G28" s="95"/>
      <c r="H28" s="95"/>
      <c r="I28" s="95"/>
      <c r="J28" s="95"/>
    </row>
  </sheetData>
  <mergeCells count="70">
    <mergeCell ref="A1:J1"/>
    <mergeCell ref="A2:B2"/>
    <mergeCell ref="C2:J2"/>
    <mergeCell ref="A3:B3"/>
    <mergeCell ref="C3:J3"/>
    <mergeCell ref="A4:B4"/>
    <mergeCell ref="C4:J4"/>
    <mergeCell ref="A6:J6"/>
    <mergeCell ref="A7:C7"/>
    <mergeCell ref="D7:J7"/>
    <mergeCell ref="A8:C8"/>
    <mergeCell ref="D8:J8"/>
    <mergeCell ref="A10:J10"/>
    <mergeCell ref="A11:B11"/>
    <mergeCell ref="C11:D11"/>
    <mergeCell ref="E11:F11"/>
    <mergeCell ref="G11:H11"/>
    <mergeCell ref="A12:B12"/>
    <mergeCell ref="C12:D12"/>
    <mergeCell ref="E12:F12"/>
    <mergeCell ref="G12:H12"/>
    <mergeCell ref="A13:B13"/>
    <mergeCell ref="C13:D13"/>
    <mergeCell ref="E13:F13"/>
    <mergeCell ref="G13:H13"/>
    <mergeCell ref="A14:B14"/>
    <mergeCell ref="C14:D14"/>
    <mergeCell ref="E14:F14"/>
    <mergeCell ref="G14:H14"/>
    <mergeCell ref="A15:B15"/>
    <mergeCell ref="C15:D15"/>
    <mergeCell ref="E15:F15"/>
    <mergeCell ref="G15:H15"/>
    <mergeCell ref="A16:B16"/>
    <mergeCell ref="C16:D16"/>
    <mergeCell ref="E16:F16"/>
    <mergeCell ref="G16:H16"/>
    <mergeCell ref="A17:B17"/>
    <mergeCell ref="C17:D17"/>
    <mergeCell ref="E17:F17"/>
    <mergeCell ref="G17:H17"/>
    <mergeCell ref="A18:B18"/>
    <mergeCell ref="C18:D18"/>
    <mergeCell ref="E18:F18"/>
    <mergeCell ref="G18:H18"/>
    <mergeCell ref="A19:B19"/>
    <mergeCell ref="C19:D19"/>
    <mergeCell ref="E19:F19"/>
    <mergeCell ref="G19:H19"/>
    <mergeCell ref="A20:B20"/>
    <mergeCell ref="C20:D20"/>
    <mergeCell ref="E20:F20"/>
    <mergeCell ref="G20:H20"/>
    <mergeCell ref="A22:J22"/>
    <mergeCell ref="A23:B23"/>
    <mergeCell ref="C23:G23"/>
    <mergeCell ref="H23:J23"/>
    <mergeCell ref="A24:B24"/>
    <mergeCell ref="C24:G24"/>
    <mergeCell ref="H24:J24"/>
    <mergeCell ref="A25:B25"/>
    <mergeCell ref="C25:G25"/>
    <mergeCell ref="H25:J25"/>
    <mergeCell ref="A26:B26"/>
    <mergeCell ref="C26:G26"/>
    <mergeCell ref="H26:J26"/>
    <mergeCell ref="A27:B27"/>
    <mergeCell ref="C27:G27"/>
    <mergeCell ref="H27:J27"/>
    <mergeCell ref="A28:J2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10" min="2" style="0" width="13"/>
  </cols>
  <sheetData>
    <row r="1" customFormat="false" ht="36" hidden="false" customHeight="true" outlineLevel="0" collapsed="false">
      <c r="A1" s="21" t="s">
        <v>934</v>
      </c>
      <c r="B1" s="21"/>
      <c r="C1" s="21"/>
      <c r="D1" s="21"/>
      <c r="E1" s="21"/>
      <c r="F1" s="21"/>
      <c r="G1" s="21"/>
      <c r="H1" s="21"/>
      <c r="I1" s="21"/>
      <c r="J1" s="21"/>
    </row>
    <row r="2" customFormat="false" ht="31.5" hidden="false" customHeight="true" outlineLevel="0" collapsed="false">
      <c r="A2" s="22" t="s">
        <v>100</v>
      </c>
      <c r="B2" s="22"/>
      <c r="C2" s="8" t="s">
        <v>935</v>
      </c>
      <c r="D2" s="8"/>
      <c r="E2" s="8"/>
      <c r="F2" s="8"/>
      <c r="G2" s="8"/>
      <c r="H2" s="8"/>
      <c r="I2" s="8"/>
      <c r="J2" s="8"/>
    </row>
    <row r="3" customFormat="false" ht="31.5" hidden="false" customHeight="true" outlineLevel="0" collapsed="false">
      <c r="A3" s="22" t="s">
        <v>102</v>
      </c>
      <c r="B3" s="22"/>
      <c r="C3" s="8" t="s">
        <v>936</v>
      </c>
      <c r="D3" s="8"/>
      <c r="E3" s="8"/>
      <c r="F3" s="8"/>
      <c r="G3" s="8"/>
      <c r="H3" s="8"/>
      <c r="I3" s="8"/>
      <c r="J3" s="8"/>
    </row>
    <row r="4" customFormat="false" ht="31.5" hidden="false" customHeight="true" outlineLevel="0" collapsed="false">
      <c r="A4" s="22" t="s">
        <v>104</v>
      </c>
      <c r="B4" s="22"/>
      <c r="C4" s="8" t="s">
        <v>937</v>
      </c>
      <c r="D4" s="8"/>
      <c r="E4" s="8"/>
      <c r="F4" s="8"/>
      <c r="G4" s="8"/>
      <c r="H4" s="8"/>
      <c r="I4" s="8"/>
      <c r="J4" s="8"/>
    </row>
    <row r="5" customFormat="false" ht="9" hidden="false" customHeight="true" outlineLevel="0" collapsed="false"/>
    <row r="6" customFormat="false" ht="24" hidden="false" customHeight="true" outlineLevel="0" collapsed="false">
      <c r="A6" s="3" t="s">
        <v>938</v>
      </c>
      <c r="B6" s="3"/>
      <c r="C6" s="3"/>
      <c r="D6" s="3"/>
      <c r="E6" s="3"/>
      <c r="F6" s="3"/>
      <c r="G6" s="3"/>
      <c r="H6" s="3"/>
      <c r="I6" s="3"/>
      <c r="J6" s="3"/>
    </row>
    <row r="7" customFormat="false" ht="30" hidden="false" customHeight="true" outlineLevel="0" collapsed="false">
      <c r="A7" s="4" t="s">
        <v>939</v>
      </c>
      <c r="B7" s="4"/>
      <c r="C7" s="23" t="s">
        <v>940</v>
      </c>
      <c r="D7" s="23"/>
      <c r="E7" s="23"/>
      <c r="F7" s="23"/>
      <c r="G7" s="23"/>
      <c r="H7" s="23"/>
      <c r="I7" s="23"/>
      <c r="J7" s="23"/>
    </row>
    <row r="9" customFormat="false" ht="21.75" hidden="false" customHeight="true" outlineLevel="0" collapsed="false">
      <c r="A9" s="12" t="s">
        <v>941</v>
      </c>
      <c r="B9" s="12" t="s">
        <v>942</v>
      </c>
      <c r="C9" s="12"/>
      <c r="D9" s="12"/>
      <c r="E9" s="12" t="s">
        <v>943</v>
      </c>
      <c r="F9" s="12"/>
      <c r="G9" s="12"/>
      <c r="H9" s="12" t="s">
        <v>944</v>
      </c>
      <c r="I9" s="12"/>
      <c r="J9" s="12"/>
    </row>
    <row r="10" customFormat="false" ht="39.75" hidden="false" customHeight="true" outlineLevel="0" collapsed="false">
      <c r="A10" s="96" t="s">
        <v>945</v>
      </c>
      <c r="B10" s="23" t="s">
        <v>946</v>
      </c>
      <c r="C10" s="23"/>
      <c r="D10" s="23"/>
      <c r="E10" s="5"/>
      <c r="F10" s="5"/>
      <c r="G10" s="5"/>
      <c r="H10" s="5"/>
      <c r="I10" s="5"/>
      <c r="J10" s="5"/>
    </row>
    <row r="11" customFormat="false" ht="39.75" hidden="false" customHeight="true" outlineLevel="0" collapsed="false">
      <c r="A11" s="96" t="s">
        <v>947</v>
      </c>
      <c r="B11" s="5"/>
      <c r="C11" s="5"/>
      <c r="D11" s="5"/>
      <c r="E11" s="5"/>
      <c r="F11" s="5"/>
      <c r="G11" s="5"/>
      <c r="H11" s="5"/>
      <c r="I11" s="5"/>
      <c r="J11" s="5"/>
    </row>
    <row r="12" customFormat="false" ht="39.75" hidden="false" customHeight="true" outlineLevel="0" collapsed="false">
      <c r="A12" s="96" t="s">
        <v>948</v>
      </c>
      <c r="B12" s="5"/>
      <c r="C12" s="5"/>
      <c r="D12" s="5"/>
      <c r="E12" s="5"/>
      <c r="F12" s="5"/>
      <c r="G12" s="5"/>
      <c r="H12" s="5"/>
      <c r="I12" s="5"/>
      <c r="J12" s="5"/>
    </row>
    <row r="13" customFormat="false" ht="39.75" hidden="false" customHeight="true" outlineLevel="0" collapsed="false">
      <c r="A13" s="96" t="s">
        <v>949</v>
      </c>
      <c r="B13" s="5"/>
      <c r="C13" s="5"/>
      <c r="D13" s="5"/>
      <c r="E13" s="5"/>
      <c r="F13" s="5"/>
      <c r="G13" s="5"/>
      <c r="H13" s="5"/>
      <c r="I13" s="5"/>
      <c r="J13" s="5"/>
    </row>
    <row r="14" customFormat="false" ht="39.75" hidden="false" customHeight="true" outlineLevel="0" collapsed="false">
      <c r="A14" s="96" t="s">
        <v>950</v>
      </c>
      <c r="B14" s="5"/>
      <c r="C14" s="5"/>
      <c r="D14" s="5"/>
      <c r="E14" s="5"/>
      <c r="F14" s="5"/>
      <c r="G14" s="5"/>
      <c r="H14" s="5"/>
      <c r="I14" s="5"/>
      <c r="J14" s="5"/>
    </row>
    <row r="15" customFormat="false" ht="39.75" hidden="false" customHeight="true" outlineLevel="0" collapsed="false">
      <c r="A15" s="96" t="s">
        <v>951</v>
      </c>
      <c r="B15" s="5"/>
      <c r="C15" s="5"/>
      <c r="D15" s="5"/>
      <c r="E15" s="5"/>
      <c r="F15" s="5"/>
      <c r="G15" s="5"/>
      <c r="H15" s="5"/>
      <c r="I15" s="5"/>
      <c r="J15" s="5"/>
    </row>
    <row r="17" customFormat="false" ht="24" hidden="false" customHeight="true" outlineLevel="0" collapsed="false">
      <c r="A17" s="3" t="s">
        <v>952</v>
      </c>
      <c r="B17" s="3"/>
      <c r="C17" s="3"/>
      <c r="D17" s="3"/>
      <c r="E17" s="3"/>
      <c r="F17" s="3"/>
      <c r="G17" s="3"/>
      <c r="H17" s="3"/>
      <c r="I17" s="3"/>
      <c r="J17" s="3"/>
    </row>
    <row r="18" customFormat="false" ht="21.75" hidden="false" customHeight="true" outlineLevel="0" collapsed="false">
      <c r="A18" s="12" t="s">
        <v>953</v>
      </c>
      <c r="B18" s="12"/>
      <c r="C18" s="12"/>
      <c r="D18" s="12"/>
      <c r="E18" s="12"/>
      <c r="F18" s="12" t="s">
        <v>954</v>
      </c>
      <c r="G18" s="12"/>
      <c r="H18" s="12"/>
      <c r="I18" s="12"/>
      <c r="J18" s="12"/>
    </row>
    <row r="19" customFormat="false" ht="25.5" hidden="false" customHeight="true" outlineLevel="0" collapsed="false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customFormat="false" ht="25.5" hidden="false" customHeight="true" outlineLevel="0" collapsed="false">
      <c r="A20" s="5"/>
      <c r="B20" s="5"/>
      <c r="C20" s="5"/>
      <c r="D20" s="5"/>
      <c r="E20" s="5"/>
      <c r="F20" s="5"/>
      <c r="G20" s="5"/>
      <c r="H20" s="5"/>
      <c r="I20" s="5"/>
      <c r="J20" s="5"/>
    </row>
    <row r="21" customFormat="false" ht="25.5" hidden="false" customHeight="true" outlineLevel="0" collapsed="false">
      <c r="A21" s="5"/>
      <c r="B21" s="5"/>
      <c r="C21" s="5"/>
      <c r="D21" s="5"/>
      <c r="E21" s="5"/>
      <c r="F21" s="5"/>
      <c r="G21" s="5"/>
      <c r="H21" s="5"/>
      <c r="I21" s="5"/>
      <c r="J21" s="5"/>
    </row>
    <row r="22" customFormat="false" ht="30" hidden="false" customHeight="true" outlineLevel="0" collapsed="false">
      <c r="A22" s="15" t="s">
        <v>955</v>
      </c>
      <c r="B22" s="15"/>
      <c r="C22" s="15"/>
      <c r="D22" s="15"/>
      <c r="E22" s="15"/>
      <c r="F22" s="15"/>
      <c r="G22" s="15"/>
      <c r="H22" s="15"/>
      <c r="I22" s="15"/>
      <c r="J22" s="15"/>
    </row>
  </sheetData>
  <mergeCells count="41">
    <mergeCell ref="A1:J1"/>
    <mergeCell ref="A2:B2"/>
    <mergeCell ref="C2:J2"/>
    <mergeCell ref="A3:B3"/>
    <mergeCell ref="C3:J3"/>
    <mergeCell ref="A4:B4"/>
    <mergeCell ref="C4:J4"/>
    <mergeCell ref="A6:J6"/>
    <mergeCell ref="A7:B7"/>
    <mergeCell ref="C7:J7"/>
    <mergeCell ref="B9:D9"/>
    <mergeCell ref="E9:G9"/>
    <mergeCell ref="H9:J9"/>
    <mergeCell ref="B10:D10"/>
    <mergeCell ref="E10:G10"/>
    <mergeCell ref="H10:J10"/>
    <mergeCell ref="B11:D11"/>
    <mergeCell ref="E11:G11"/>
    <mergeCell ref="H11:J11"/>
    <mergeCell ref="B12:D12"/>
    <mergeCell ref="E12:G12"/>
    <mergeCell ref="H12:J12"/>
    <mergeCell ref="B13:D13"/>
    <mergeCell ref="E13:G13"/>
    <mergeCell ref="H13:J13"/>
    <mergeCell ref="B14:D14"/>
    <mergeCell ref="E14:G14"/>
    <mergeCell ref="H14:J14"/>
    <mergeCell ref="B15:D15"/>
    <mergeCell ref="E15:G15"/>
    <mergeCell ref="H15:J15"/>
    <mergeCell ref="A17:J17"/>
    <mergeCell ref="A18:E18"/>
    <mergeCell ref="F18:J18"/>
    <mergeCell ref="A19:E19"/>
    <mergeCell ref="F19:J19"/>
    <mergeCell ref="A20:E20"/>
    <mergeCell ref="F20:J20"/>
    <mergeCell ref="A21:E21"/>
    <mergeCell ref="F21:J21"/>
    <mergeCell ref="A22:J2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10" min="2" style="0" width="14"/>
  </cols>
  <sheetData>
    <row r="1" customFormat="false" ht="36" hidden="false" customHeight="true" outlineLevel="0" collapsed="false">
      <c r="A1" s="21" t="s">
        <v>956</v>
      </c>
      <c r="B1" s="21"/>
      <c r="C1" s="21"/>
      <c r="D1" s="21"/>
      <c r="E1" s="21"/>
      <c r="F1" s="21"/>
      <c r="G1" s="21"/>
      <c r="H1" s="21"/>
      <c r="I1" s="21"/>
      <c r="J1" s="21"/>
    </row>
    <row r="2" customFormat="false" ht="31.5" hidden="false" customHeight="true" outlineLevel="0" collapsed="false">
      <c r="A2" s="22" t="s">
        <v>100</v>
      </c>
      <c r="B2" s="22"/>
      <c r="C2" s="8" t="s">
        <v>957</v>
      </c>
      <c r="D2" s="8"/>
      <c r="E2" s="8"/>
      <c r="F2" s="8"/>
      <c r="G2" s="8"/>
      <c r="H2" s="8"/>
      <c r="I2" s="8"/>
      <c r="J2" s="8"/>
    </row>
    <row r="3" customFormat="false" ht="31.5" hidden="false" customHeight="true" outlineLevel="0" collapsed="false">
      <c r="A3" s="22" t="s">
        <v>102</v>
      </c>
      <c r="B3" s="22"/>
      <c r="C3" s="8" t="s">
        <v>958</v>
      </c>
      <c r="D3" s="8"/>
      <c r="E3" s="8"/>
      <c r="F3" s="8"/>
      <c r="G3" s="8"/>
      <c r="H3" s="8"/>
      <c r="I3" s="8"/>
      <c r="J3" s="8"/>
    </row>
    <row r="4" customFormat="false" ht="31.5" hidden="false" customHeight="true" outlineLevel="0" collapsed="false">
      <c r="A4" s="22" t="s">
        <v>104</v>
      </c>
      <c r="B4" s="22"/>
      <c r="C4" s="8" t="s">
        <v>959</v>
      </c>
      <c r="D4" s="8"/>
      <c r="E4" s="8"/>
      <c r="F4" s="8"/>
      <c r="G4" s="8"/>
      <c r="H4" s="8"/>
      <c r="I4" s="8"/>
      <c r="J4" s="8"/>
    </row>
    <row r="5" customFormat="false" ht="9" hidden="false" customHeight="true" outlineLevel="0" collapsed="false"/>
    <row r="6" customFormat="false" ht="24" hidden="false" customHeight="true" outlineLevel="0" collapsed="false">
      <c r="A6" s="3" t="s">
        <v>960</v>
      </c>
      <c r="B6" s="3"/>
      <c r="C6" s="3"/>
      <c r="D6" s="3"/>
      <c r="E6" s="3"/>
      <c r="F6" s="3"/>
      <c r="G6" s="3"/>
      <c r="H6" s="3"/>
      <c r="I6" s="3"/>
      <c r="J6" s="3"/>
    </row>
    <row r="7" customFormat="false" ht="27.75" hidden="false" customHeight="true" outlineLevel="0" collapsed="false">
      <c r="A7" s="4" t="s">
        <v>961</v>
      </c>
      <c r="B7" s="4"/>
      <c r="C7" s="23"/>
      <c r="D7" s="23"/>
      <c r="E7" s="23"/>
      <c r="F7" s="23"/>
      <c r="G7" s="23"/>
      <c r="H7" s="23"/>
      <c r="I7" s="23"/>
      <c r="J7" s="23"/>
    </row>
    <row r="9" customFormat="false" ht="21.75" hidden="false" customHeight="true" outlineLevel="0" collapsed="false">
      <c r="A9" s="12" t="s">
        <v>962</v>
      </c>
      <c r="B9" s="12" t="s">
        <v>963</v>
      </c>
      <c r="C9" s="12"/>
      <c r="D9" s="12" t="s">
        <v>964</v>
      </c>
      <c r="E9" s="12"/>
      <c r="F9" s="12"/>
      <c r="G9" s="12"/>
      <c r="H9" s="12" t="s">
        <v>965</v>
      </c>
      <c r="I9" s="12"/>
      <c r="J9" s="12"/>
    </row>
    <row r="10" customFormat="false" ht="39.75" hidden="false" customHeight="true" outlineLevel="0" collapsed="false">
      <c r="A10" s="28" t="n">
        <v>1</v>
      </c>
      <c r="B10" s="97" t="s">
        <v>966</v>
      </c>
      <c r="C10" s="97"/>
      <c r="D10" s="8" t="s">
        <v>967</v>
      </c>
      <c r="E10" s="8"/>
      <c r="F10" s="8"/>
      <c r="G10" s="8"/>
      <c r="H10" s="5"/>
      <c r="I10" s="5"/>
      <c r="J10" s="5"/>
    </row>
    <row r="11" customFormat="false" ht="39.75" hidden="false" customHeight="true" outlineLevel="0" collapsed="false">
      <c r="A11" s="28" t="n">
        <v>2</v>
      </c>
      <c r="B11" s="98" t="s">
        <v>968</v>
      </c>
      <c r="C11" s="98"/>
      <c r="D11" s="8" t="s">
        <v>969</v>
      </c>
      <c r="E11" s="8"/>
      <c r="F11" s="8"/>
      <c r="G11" s="8"/>
      <c r="H11" s="5"/>
      <c r="I11" s="5"/>
      <c r="J11" s="5"/>
    </row>
    <row r="12" customFormat="false" ht="39.75" hidden="false" customHeight="true" outlineLevel="0" collapsed="false">
      <c r="A12" s="28" t="n">
        <v>3</v>
      </c>
      <c r="B12" s="99" t="s">
        <v>970</v>
      </c>
      <c r="C12" s="99"/>
      <c r="D12" s="8" t="s">
        <v>971</v>
      </c>
      <c r="E12" s="8"/>
      <c r="F12" s="8"/>
      <c r="G12" s="8"/>
      <c r="H12" s="5"/>
      <c r="I12" s="5"/>
      <c r="J12" s="5"/>
    </row>
    <row r="13" customFormat="false" ht="39.75" hidden="false" customHeight="true" outlineLevel="0" collapsed="false">
      <c r="A13" s="28" t="n">
        <v>4</v>
      </c>
      <c r="B13" s="100" t="s">
        <v>972</v>
      </c>
      <c r="C13" s="100"/>
      <c r="D13" s="8" t="s">
        <v>973</v>
      </c>
      <c r="E13" s="8"/>
      <c r="F13" s="8"/>
      <c r="G13" s="8"/>
      <c r="H13" s="5"/>
      <c r="I13" s="5"/>
      <c r="J13" s="5"/>
    </row>
    <row r="14" customFormat="false" ht="39.75" hidden="false" customHeight="true" outlineLevel="0" collapsed="false">
      <c r="A14" s="28" t="n">
        <v>5</v>
      </c>
      <c r="B14" s="101" t="s">
        <v>974</v>
      </c>
      <c r="C14" s="101"/>
      <c r="D14" s="8" t="s">
        <v>975</v>
      </c>
      <c r="E14" s="8"/>
      <c r="F14" s="8"/>
      <c r="G14" s="8"/>
      <c r="H14" s="5"/>
      <c r="I14" s="5"/>
      <c r="J14" s="5"/>
    </row>
    <row r="15" customFormat="false" ht="39.75" hidden="false" customHeight="true" outlineLevel="0" collapsed="false">
      <c r="A15" s="28" t="n">
        <v>6</v>
      </c>
      <c r="B15" s="102" t="s">
        <v>976</v>
      </c>
      <c r="C15" s="102"/>
      <c r="D15" s="8" t="s">
        <v>977</v>
      </c>
      <c r="E15" s="8"/>
      <c r="F15" s="8"/>
      <c r="G15" s="8"/>
      <c r="H15" s="5"/>
      <c r="I15" s="5"/>
      <c r="J15" s="5"/>
    </row>
    <row r="17" customFormat="false" ht="31.5" hidden="false" customHeight="true" outlineLevel="0" collapsed="false">
      <c r="A17" s="4" t="s">
        <v>978</v>
      </c>
      <c r="B17" s="4"/>
      <c r="C17" s="23"/>
      <c r="D17" s="23"/>
      <c r="E17" s="23"/>
      <c r="F17" s="23"/>
      <c r="G17" s="23"/>
      <c r="H17" s="23"/>
      <c r="I17" s="23"/>
      <c r="J17" s="23"/>
    </row>
    <row r="18" customFormat="false" ht="27.75" hidden="false" customHeight="true" outlineLevel="0" collapsed="false">
      <c r="A18" s="4" t="s">
        <v>979</v>
      </c>
      <c r="B18" s="4"/>
      <c r="C18" s="23"/>
      <c r="D18" s="23"/>
      <c r="E18" s="23"/>
      <c r="F18" s="23"/>
      <c r="G18" s="23"/>
      <c r="H18" s="23"/>
      <c r="I18" s="23"/>
      <c r="J18" s="23"/>
    </row>
    <row r="19" customFormat="false" ht="30" hidden="false" customHeight="true" outlineLevel="0" collapsed="false">
      <c r="A19" s="15" t="s">
        <v>980</v>
      </c>
      <c r="B19" s="15"/>
      <c r="C19" s="15"/>
      <c r="D19" s="15"/>
      <c r="E19" s="15"/>
      <c r="F19" s="15"/>
      <c r="G19" s="15"/>
      <c r="H19" s="15"/>
      <c r="I19" s="15"/>
      <c r="J19" s="15"/>
    </row>
  </sheetData>
  <mergeCells count="36">
    <mergeCell ref="A1:J1"/>
    <mergeCell ref="A2:B2"/>
    <mergeCell ref="C2:J2"/>
    <mergeCell ref="A3:B3"/>
    <mergeCell ref="C3:J3"/>
    <mergeCell ref="A4:B4"/>
    <mergeCell ref="C4:J4"/>
    <mergeCell ref="A6:J6"/>
    <mergeCell ref="A7:B7"/>
    <mergeCell ref="C7:J7"/>
    <mergeCell ref="B9:C9"/>
    <mergeCell ref="D9:G9"/>
    <mergeCell ref="H9:J9"/>
    <mergeCell ref="B10:C10"/>
    <mergeCell ref="D10:G10"/>
    <mergeCell ref="H10:J10"/>
    <mergeCell ref="B11:C11"/>
    <mergeCell ref="D11:G11"/>
    <mergeCell ref="H11:J11"/>
    <mergeCell ref="B12:C12"/>
    <mergeCell ref="D12:G12"/>
    <mergeCell ref="H12:J12"/>
    <mergeCell ref="B13:C13"/>
    <mergeCell ref="D13:G13"/>
    <mergeCell ref="H13:J13"/>
    <mergeCell ref="B14:C14"/>
    <mergeCell ref="D14:G14"/>
    <mergeCell ref="H14:J14"/>
    <mergeCell ref="B15:C15"/>
    <mergeCell ref="D15:G15"/>
    <mergeCell ref="H15:J15"/>
    <mergeCell ref="A17:B17"/>
    <mergeCell ref="C17:J17"/>
    <mergeCell ref="A18:B18"/>
    <mergeCell ref="C18:J18"/>
    <mergeCell ref="A19:J1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4"/>
    <col collapsed="false" customWidth="true" hidden="false" outlineLevel="0" max="10" min="2" style="0" width="13"/>
  </cols>
  <sheetData>
    <row r="1" customFormat="false" ht="36" hidden="false" customHeight="true" outlineLevel="0" collapsed="false">
      <c r="A1" s="21" t="s">
        <v>981</v>
      </c>
      <c r="B1" s="21"/>
      <c r="C1" s="21"/>
      <c r="D1" s="21"/>
      <c r="E1" s="21"/>
      <c r="F1" s="21"/>
      <c r="G1" s="21"/>
      <c r="H1" s="21"/>
      <c r="I1" s="21"/>
      <c r="J1" s="21"/>
    </row>
    <row r="2" customFormat="false" ht="31.5" hidden="false" customHeight="true" outlineLevel="0" collapsed="false">
      <c r="A2" s="22" t="s">
        <v>100</v>
      </c>
      <c r="B2" s="22"/>
      <c r="C2" s="8" t="s">
        <v>982</v>
      </c>
      <c r="D2" s="8"/>
      <c r="E2" s="8"/>
      <c r="F2" s="8"/>
      <c r="G2" s="8"/>
      <c r="H2" s="8"/>
      <c r="I2" s="8"/>
      <c r="J2" s="8"/>
    </row>
    <row r="3" customFormat="false" ht="31.5" hidden="false" customHeight="true" outlineLevel="0" collapsed="false">
      <c r="A3" s="22" t="s">
        <v>102</v>
      </c>
      <c r="B3" s="22"/>
      <c r="C3" s="8" t="s">
        <v>983</v>
      </c>
      <c r="D3" s="8"/>
      <c r="E3" s="8"/>
      <c r="F3" s="8"/>
      <c r="G3" s="8"/>
      <c r="H3" s="8"/>
      <c r="I3" s="8"/>
      <c r="J3" s="8"/>
    </row>
    <row r="4" customFormat="false" ht="31.5" hidden="false" customHeight="true" outlineLevel="0" collapsed="false">
      <c r="A4" s="22" t="s">
        <v>104</v>
      </c>
      <c r="B4" s="22"/>
      <c r="C4" s="8" t="s">
        <v>984</v>
      </c>
      <c r="D4" s="8"/>
      <c r="E4" s="8"/>
      <c r="F4" s="8"/>
      <c r="G4" s="8"/>
      <c r="H4" s="8"/>
      <c r="I4" s="8"/>
      <c r="J4" s="8"/>
    </row>
    <row r="5" customFormat="false" ht="9" hidden="false" customHeight="true" outlineLevel="0" collapsed="false"/>
    <row r="6" customFormat="false" ht="24" hidden="false" customHeight="true" outlineLevel="0" collapsed="false">
      <c r="A6" s="3" t="s">
        <v>985</v>
      </c>
      <c r="B6" s="3"/>
      <c r="C6" s="3"/>
      <c r="D6" s="3"/>
      <c r="E6" s="3"/>
      <c r="F6" s="3"/>
      <c r="G6" s="3"/>
      <c r="H6" s="3"/>
      <c r="I6" s="3"/>
      <c r="J6" s="3"/>
    </row>
    <row r="7" customFormat="false" ht="21.75" hidden="false" customHeight="true" outlineLevel="0" collapsed="false">
      <c r="A7" s="12" t="s">
        <v>986</v>
      </c>
      <c r="B7" s="12"/>
      <c r="C7" s="12"/>
      <c r="D7" s="12"/>
      <c r="E7" s="12" t="s">
        <v>987</v>
      </c>
      <c r="F7" s="12" t="s">
        <v>988</v>
      </c>
      <c r="G7" s="12" t="s">
        <v>809</v>
      </c>
      <c r="H7" s="12" t="s">
        <v>810</v>
      </c>
      <c r="I7" s="12" t="s">
        <v>791</v>
      </c>
      <c r="J7" s="12"/>
    </row>
    <row r="8" customFormat="false" ht="25.5" hidden="false" customHeight="true" outlineLevel="0" collapsed="false">
      <c r="A8" s="55" t="s">
        <v>989</v>
      </c>
      <c r="B8" s="55"/>
      <c r="C8" s="55"/>
      <c r="D8" s="55"/>
      <c r="E8" s="73" t="n">
        <v>5</v>
      </c>
      <c r="F8" s="73" t="n">
        <v>1</v>
      </c>
      <c r="G8" s="103" t="n">
        <f aca="false">IF(OR(E8="",F8=""),"",E8/F8)</f>
        <v>5</v>
      </c>
      <c r="H8" s="74" t="n">
        <f aca="false">IF(G8="","",RANK(G8,$G$8:$G$15))</f>
        <v>1</v>
      </c>
      <c r="I8" s="30"/>
      <c r="J8" s="30"/>
    </row>
    <row r="9" customFormat="false" ht="25.5" hidden="false" customHeight="true" outlineLevel="0" collapsed="false">
      <c r="A9" s="55" t="s">
        <v>990</v>
      </c>
      <c r="B9" s="55"/>
      <c r="C9" s="55"/>
      <c r="D9" s="55"/>
      <c r="E9" s="73" t="n">
        <v>4</v>
      </c>
      <c r="F9" s="73" t="n">
        <v>2</v>
      </c>
      <c r="G9" s="103" t="n">
        <f aca="false">IF(OR(E9="",F9=""),"",E9/F9)</f>
        <v>2</v>
      </c>
      <c r="H9" s="74" t="n">
        <f aca="false">IF(G9="","",RANK(G9,$G$8:$G$15))</f>
        <v>3</v>
      </c>
      <c r="I9" s="30"/>
      <c r="J9" s="30"/>
    </row>
    <row r="10" customFormat="false" ht="25.5" hidden="false" customHeight="true" outlineLevel="0" collapsed="false">
      <c r="A10" s="55" t="s">
        <v>991</v>
      </c>
      <c r="B10" s="55"/>
      <c r="C10" s="55"/>
      <c r="D10" s="55"/>
      <c r="E10" s="73" t="n">
        <v>5</v>
      </c>
      <c r="F10" s="73" t="n">
        <v>4</v>
      </c>
      <c r="G10" s="103" t="n">
        <f aca="false">IF(OR(E10="",F10=""),"",E10/F10)</f>
        <v>1.25</v>
      </c>
      <c r="H10" s="74" t="n">
        <f aca="false">IF(G10="","",RANK(G10,$G$8:$G$15))</f>
        <v>4</v>
      </c>
      <c r="I10" s="30"/>
      <c r="J10" s="30"/>
    </row>
    <row r="11" customFormat="false" ht="25.5" hidden="false" customHeight="true" outlineLevel="0" collapsed="false">
      <c r="A11" s="55" t="s">
        <v>992</v>
      </c>
      <c r="B11" s="55"/>
      <c r="C11" s="55"/>
      <c r="D11" s="55"/>
      <c r="E11" s="73" t="n">
        <v>3</v>
      </c>
      <c r="F11" s="73" t="n">
        <v>5</v>
      </c>
      <c r="G11" s="103" t="n">
        <f aca="false">IF(OR(E11="",F11=""),"",E11/F11)</f>
        <v>0.6</v>
      </c>
      <c r="H11" s="74" t="n">
        <f aca="false">IF(G11="","",RANK(G11,$G$8:$G$15))</f>
        <v>5</v>
      </c>
      <c r="I11" s="30"/>
      <c r="J11" s="30"/>
    </row>
    <row r="12" customFormat="false" ht="25.5" hidden="false" customHeight="true" outlineLevel="0" collapsed="false">
      <c r="A12" s="55" t="s">
        <v>993</v>
      </c>
      <c r="B12" s="55"/>
      <c r="C12" s="55"/>
      <c r="D12" s="55"/>
      <c r="E12" s="73" t="n">
        <v>4</v>
      </c>
      <c r="F12" s="73" t="n">
        <v>1</v>
      </c>
      <c r="G12" s="103" t="n">
        <f aca="false">IF(OR(E12="",F12=""),"",E12/F12)</f>
        <v>4</v>
      </c>
      <c r="H12" s="74" t="n">
        <f aca="false">IF(G12="","",RANK(G12,$G$8:$G$15))</f>
        <v>2</v>
      </c>
      <c r="I12" s="30"/>
      <c r="J12" s="30"/>
    </row>
    <row r="13" customFormat="false" ht="25.5" hidden="false" customHeight="true" outlineLevel="0" collapsed="false">
      <c r="A13" s="55"/>
      <c r="B13" s="55"/>
      <c r="C13" s="55"/>
      <c r="D13" s="55"/>
      <c r="E13" s="73"/>
      <c r="F13" s="73"/>
      <c r="G13" s="103" t="str">
        <f aca="false">IF(OR(E13="",F13=""),"",E13/F13)</f>
        <v/>
      </c>
      <c r="H13" s="74" t="str">
        <f aca="false">IF(G13="","",RANK(G13,$G$8:$G$15))</f>
        <v/>
      </c>
      <c r="I13" s="30"/>
      <c r="J13" s="30"/>
    </row>
    <row r="14" customFormat="false" ht="25.5" hidden="false" customHeight="true" outlineLevel="0" collapsed="false">
      <c r="A14" s="55"/>
      <c r="B14" s="55"/>
      <c r="C14" s="55"/>
      <c r="D14" s="55"/>
      <c r="E14" s="73"/>
      <c r="F14" s="73"/>
      <c r="G14" s="103" t="str">
        <f aca="false">IF(OR(E14="",F14=""),"",E14/F14)</f>
        <v/>
      </c>
      <c r="H14" s="74" t="str">
        <f aca="false">IF(G14="","",RANK(G14,$G$8:$G$15))</f>
        <v/>
      </c>
      <c r="I14" s="30"/>
      <c r="J14" s="30"/>
    </row>
    <row r="15" customFormat="false" ht="25.5" hidden="false" customHeight="true" outlineLevel="0" collapsed="false">
      <c r="A15" s="55"/>
      <c r="B15" s="55"/>
      <c r="C15" s="55"/>
      <c r="D15" s="55"/>
      <c r="E15" s="73"/>
      <c r="F15" s="73"/>
      <c r="G15" s="103" t="str">
        <f aca="false">IF(OR(E15="",F15=""),"",E15/F15)</f>
        <v/>
      </c>
      <c r="H15" s="74" t="str">
        <f aca="false">IF(G15="","",RANK(G15,$G$8:$G$15))</f>
        <v/>
      </c>
      <c r="I15" s="30"/>
      <c r="J15" s="30"/>
    </row>
    <row r="17" customFormat="false" ht="24" hidden="false" customHeight="true" outlineLevel="0" collapsed="false">
      <c r="A17" s="14" t="s">
        <v>994</v>
      </c>
      <c r="B17" s="14"/>
      <c r="C17" s="14"/>
      <c r="D17" s="14"/>
      <c r="E17" s="14"/>
      <c r="F17" s="14"/>
      <c r="G17" s="14"/>
      <c r="H17" s="14"/>
      <c r="I17" s="14"/>
      <c r="J17" s="14"/>
    </row>
    <row r="18" customFormat="false" ht="21.75" hidden="false" customHeight="true" outlineLevel="0" collapsed="false">
      <c r="A18" s="4" t="s">
        <v>995</v>
      </c>
      <c r="B18" s="4"/>
      <c r="C18" s="4"/>
      <c r="D18" s="23" t="s">
        <v>996</v>
      </c>
      <c r="E18" s="23"/>
      <c r="F18" s="23"/>
      <c r="G18" s="23"/>
      <c r="H18" s="23"/>
      <c r="I18" s="23"/>
      <c r="J18" s="23"/>
    </row>
    <row r="19" customFormat="false" ht="21.75" hidden="false" customHeight="true" outlineLevel="0" collapsed="false">
      <c r="A19" s="4" t="s">
        <v>997</v>
      </c>
      <c r="B19" s="4"/>
      <c r="C19" s="4"/>
      <c r="D19" s="23" t="s">
        <v>998</v>
      </c>
      <c r="E19" s="23"/>
      <c r="F19" s="23"/>
      <c r="G19" s="23"/>
      <c r="H19" s="23"/>
      <c r="I19" s="23"/>
      <c r="J19" s="23"/>
    </row>
    <row r="20" customFormat="false" ht="21.75" hidden="false" customHeight="true" outlineLevel="0" collapsed="false">
      <c r="A20" s="4" t="s">
        <v>999</v>
      </c>
      <c r="B20" s="4"/>
      <c r="C20" s="4"/>
      <c r="D20" s="23" t="s">
        <v>1000</v>
      </c>
      <c r="E20" s="23"/>
      <c r="F20" s="23"/>
      <c r="G20" s="23"/>
      <c r="H20" s="23"/>
      <c r="I20" s="23"/>
      <c r="J20" s="23"/>
    </row>
    <row r="21" customFormat="false" ht="21.75" hidden="false" customHeight="true" outlineLevel="0" collapsed="false">
      <c r="A21" s="4" t="s">
        <v>1001</v>
      </c>
      <c r="B21" s="4"/>
      <c r="C21" s="4"/>
      <c r="D21" s="23" t="s">
        <v>1002</v>
      </c>
      <c r="E21" s="23"/>
      <c r="F21" s="23"/>
      <c r="G21" s="23"/>
      <c r="H21" s="23"/>
      <c r="I21" s="23"/>
      <c r="J21" s="23"/>
    </row>
    <row r="22" customFormat="false" ht="30" hidden="false" customHeight="true" outlineLevel="0" collapsed="false">
      <c r="A22" s="15" t="s">
        <v>1003</v>
      </c>
      <c r="B22" s="15"/>
      <c r="C22" s="15"/>
      <c r="D22" s="15"/>
      <c r="E22" s="15"/>
      <c r="F22" s="15"/>
      <c r="G22" s="15"/>
      <c r="H22" s="15"/>
      <c r="I22" s="15"/>
      <c r="J22" s="15"/>
    </row>
  </sheetData>
  <mergeCells count="36">
    <mergeCell ref="A1:J1"/>
    <mergeCell ref="A2:B2"/>
    <mergeCell ref="C2:J2"/>
    <mergeCell ref="A3:B3"/>
    <mergeCell ref="C3:J3"/>
    <mergeCell ref="A4:B4"/>
    <mergeCell ref="C4:J4"/>
    <mergeCell ref="A6:J6"/>
    <mergeCell ref="A7:D7"/>
    <mergeCell ref="I7:J7"/>
    <mergeCell ref="A8:D8"/>
    <mergeCell ref="I8:J8"/>
    <mergeCell ref="A9:D9"/>
    <mergeCell ref="I9:J9"/>
    <mergeCell ref="A10:D10"/>
    <mergeCell ref="I10:J10"/>
    <mergeCell ref="A11:D11"/>
    <mergeCell ref="I11:J11"/>
    <mergeCell ref="A12:D12"/>
    <mergeCell ref="I12:J12"/>
    <mergeCell ref="A13:D13"/>
    <mergeCell ref="I13:J13"/>
    <mergeCell ref="A14:D14"/>
    <mergeCell ref="I14:J14"/>
    <mergeCell ref="A15:D15"/>
    <mergeCell ref="I15:J15"/>
    <mergeCell ref="A17:J17"/>
    <mergeCell ref="A18:C18"/>
    <mergeCell ref="D18:J18"/>
    <mergeCell ref="A19:C19"/>
    <mergeCell ref="D19:J19"/>
    <mergeCell ref="A20:C20"/>
    <mergeCell ref="D20:J20"/>
    <mergeCell ref="A21:C21"/>
    <mergeCell ref="D21:J21"/>
    <mergeCell ref="A22:J2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10" min="2" style="0" width="13"/>
  </cols>
  <sheetData>
    <row r="1" customFormat="false" ht="36" hidden="false" customHeight="true" outlineLevel="0" collapsed="false">
      <c r="A1" s="21" t="s">
        <v>1004</v>
      </c>
      <c r="B1" s="21"/>
      <c r="C1" s="21"/>
      <c r="D1" s="21"/>
      <c r="E1" s="21"/>
      <c r="F1" s="21"/>
      <c r="G1" s="21"/>
      <c r="H1" s="21"/>
      <c r="I1" s="21"/>
      <c r="J1" s="21"/>
    </row>
    <row r="2" customFormat="false" ht="31.5" hidden="false" customHeight="true" outlineLevel="0" collapsed="false">
      <c r="A2" s="22" t="s">
        <v>100</v>
      </c>
      <c r="B2" s="22"/>
      <c r="C2" s="8" t="s">
        <v>1005</v>
      </c>
      <c r="D2" s="8"/>
      <c r="E2" s="8"/>
      <c r="F2" s="8"/>
      <c r="G2" s="8"/>
      <c r="H2" s="8"/>
      <c r="I2" s="8"/>
      <c r="J2" s="8"/>
    </row>
    <row r="3" customFormat="false" ht="31.5" hidden="false" customHeight="true" outlineLevel="0" collapsed="false">
      <c r="A3" s="22" t="s">
        <v>102</v>
      </c>
      <c r="B3" s="22"/>
      <c r="C3" s="8" t="s">
        <v>1006</v>
      </c>
      <c r="D3" s="8"/>
      <c r="E3" s="8"/>
      <c r="F3" s="8"/>
      <c r="G3" s="8"/>
      <c r="H3" s="8"/>
      <c r="I3" s="8"/>
      <c r="J3" s="8"/>
    </row>
    <row r="4" customFormat="false" ht="31.5" hidden="false" customHeight="true" outlineLevel="0" collapsed="false">
      <c r="A4" s="22" t="s">
        <v>104</v>
      </c>
      <c r="B4" s="22"/>
      <c r="C4" s="8" t="s">
        <v>1007</v>
      </c>
      <c r="D4" s="8"/>
      <c r="E4" s="8"/>
      <c r="F4" s="8"/>
      <c r="G4" s="8"/>
      <c r="H4" s="8"/>
      <c r="I4" s="8"/>
      <c r="J4" s="8"/>
    </row>
    <row r="5" customFormat="false" ht="9" hidden="false" customHeight="true" outlineLevel="0" collapsed="false"/>
    <row r="6" customFormat="false" ht="24" hidden="false" customHeight="true" outlineLevel="0" collapsed="false">
      <c r="A6" s="46" t="s">
        <v>1008</v>
      </c>
      <c r="B6" s="46"/>
      <c r="C6" s="46"/>
      <c r="D6" s="46"/>
      <c r="E6" s="46"/>
      <c r="F6" s="46"/>
      <c r="G6" s="46"/>
      <c r="H6" s="46"/>
      <c r="I6" s="46"/>
      <c r="J6" s="46"/>
    </row>
    <row r="7" customFormat="false" ht="24" hidden="false" customHeight="true" outlineLevel="0" collapsed="false">
      <c r="A7" s="12" t="s">
        <v>1009</v>
      </c>
      <c r="B7" s="12"/>
      <c r="C7" s="12"/>
      <c r="D7" s="12" t="s">
        <v>839</v>
      </c>
      <c r="E7" s="12" t="s">
        <v>1010</v>
      </c>
      <c r="F7" s="12" t="s">
        <v>1011</v>
      </c>
      <c r="G7" s="12" t="s">
        <v>1012</v>
      </c>
      <c r="H7" s="12" t="s">
        <v>1013</v>
      </c>
      <c r="I7" s="47" t="s">
        <v>1014</v>
      </c>
      <c r="J7" s="47"/>
    </row>
    <row r="8" customFormat="false" ht="25.5" hidden="false" customHeight="true" outlineLevel="0" collapsed="false">
      <c r="A8" s="4" t="s">
        <v>1015</v>
      </c>
      <c r="B8" s="4"/>
      <c r="C8" s="4"/>
      <c r="D8" s="45"/>
      <c r="E8" s="45"/>
      <c r="F8" s="45"/>
      <c r="G8" s="45"/>
      <c r="H8" s="45"/>
      <c r="I8" s="104"/>
      <c r="J8" s="104"/>
    </row>
    <row r="9" customFormat="false" ht="25.5" hidden="false" customHeight="true" outlineLevel="0" collapsed="false">
      <c r="A9" s="4" t="s">
        <v>1016</v>
      </c>
      <c r="B9" s="4"/>
      <c r="C9" s="4"/>
      <c r="D9" s="45"/>
      <c r="E9" s="45"/>
      <c r="F9" s="45"/>
      <c r="G9" s="45"/>
      <c r="H9" s="45"/>
      <c r="I9" s="104"/>
      <c r="J9" s="104"/>
    </row>
    <row r="10" customFormat="false" ht="25.5" hidden="false" customHeight="true" outlineLevel="0" collapsed="false">
      <c r="A10" s="4" t="s">
        <v>1017</v>
      </c>
      <c r="B10" s="4"/>
      <c r="C10" s="4"/>
      <c r="D10" s="45"/>
      <c r="E10" s="45"/>
      <c r="F10" s="45"/>
      <c r="G10" s="45"/>
      <c r="H10" s="45"/>
      <c r="I10" s="104"/>
      <c r="J10" s="104"/>
    </row>
    <row r="11" customFormat="false" ht="25.5" hidden="false" customHeight="true" outlineLevel="0" collapsed="false">
      <c r="A11" s="4" t="s">
        <v>1018</v>
      </c>
      <c r="B11" s="4"/>
      <c r="C11" s="4"/>
      <c r="D11" s="45"/>
      <c r="E11" s="45"/>
      <c r="F11" s="45"/>
      <c r="G11" s="45"/>
      <c r="H11" s="45"/>
      <c r="I11" s="104"/>
      <c r="J11" s="104"/>
    </row>
    <row r="12" customFormat="false" ht="25.5" hidden="false" customHeight="true" outlineLevel="0" collapsed="false">
      <c r="A12" s="4" t="s">
        <v>1019</v>
      </c>
      <c r="B12" s="4"/>
      <c r="C12" s="4"/>
      <c r="D12" s="45"/>
      <c r="E12" s="45"/>
      <c r="F12" s="45"/>
      <c r="G12" s="45"/>
      <c r="H12" s="45"/>
      <c r="I12" s="104"/>
      <c r="J12" s="104"/>
    </row>
    <row r="13" customFormat="false" ht="25.5" hidden="false" customHeight="true" outlineLevel="0" collapsed="false">
      <c r="A13" s="4" t="s">
        <v>1020</v>
      </c>
      <c r="B13" s="4"/>
      <c r="C13" s="4"/>
      <c r="D13" s="45"/>
      <c r="E13" s="45"/>
      <c r="F13" s="45"/>
      <c r="G13" s="45"/>
      <c r="H13" s="45"/>
      <c r="I13" s="104"/>
      <c r="J13" s="104"/>
    </row>
    <row r="14" customFormat="false" ht="25.5" hidden="false" customHeight="true" outlineLevel="0" collapsed="false">
      <c r="A14" s="4" t="s">
        <v>1021</v>
      </c>
      <c r="B14" s="4"/>
      <c r="C14" s="4"/>
      <c r="D14" s="45"/>
      <c r="E14" s="45"/>
      <c r="F14" s="45"/>
      <c r="G14" s="45"/>
      <c r="H14" s="45"/>
      <c r="I14" s="104"/>
      <c r="J14" s="104"/>
    </row>
    <row r="15" customFormat="false" ht="25.5" hidden="false" customHeight="true" outlineLevel="0" collapsed="false">
      <c r="A15" s="4" t="s">
        <v>1022</v>
      </c>
      <c r="B15" s="4"/>
      <c r="C15" s="4"/>
      <c r="D15" s="45"/>
      <c r="E15" s="45"/>
      <c r="F15" s="45"/>
      <c r="G15" s="45"/>
      <c r="H15" s="45"/>
      <c r="I15" s="104"/>
      <c r="J15" s="104"/>
    </row>
    <row r="17" customFormat="false" ht="24" hidden="false" customHeight="true" outlineLevel="0" collapsed="false">
      <c r="A17" s="3" t="s">
        <v>1023</v>
      </c>
      <c r="B17" s="3"/>
      <c r="C17" s="3"/>
      <c r="D17" s="3"/>
      <c r="E17" s="3"/>
      <c r="F17" s="3"/>
      <c r="G17" s="3"/>
      <c r="H17" s="3"/>
      <c r="I17" s="3"/>
      <c r="J17" s="3"/>
    </row>
    <row r="18" customFormat="false" ht="25.5" hidden="false" customHeight="true" outlineLevel="0" collapsed="false">
      <c r="A18" s="13" t="s">
        <v>1024</v>
      </c>
      <c r="B18" s="13"/>
      <c r="C18" s="13"/>
      <c r="D18" s="13"/>
      <c r="E18" s="13"/>
      <c r="F18" s="13"/>
      <c r="G18" s="13"/>
      <c r="H18" s="23"/>
      <c r="I18" s="23"/>
      <c r="J18" s="23"/>
    </row>
    <row r="19" customFormat="false" ht="25.5" hidden="false" customHeight="true" outlineLevel="0" collapsed="false">
      <c r="A19" s="4" t="s">
        <v>1025</v>
      </c>
      <c r="B19" s="4"/>
      <c r="C19" s="4"/>
      <c r="D19" s="4"/>
      <c r="E19" s="4"/>
      <c r="F19" s="4"/>
      <c r="G19" s="4"/>
      <c r="H19" s="23"/>
      <c r="I19" s="23"/>
      <c r="J19" s="23"/>
    </row>
    <row r="20" customFormat="false" ht="25.5" hidden="false" customHeight="true" outlineLevel="0" collapsed="false">
      <c r="A20" s="4" t="s">
        <v>1026</v>
      </c>
      <c r="B20" s="4"/>
      <c r="C20" s="4"/>
      <c r="D20" s="4"/>
      <c r="E20" s="4"/>
      <c r="F20" s="4"/>
      <c r="G20" s="4"/>
      <c r="H20" s="23"/>
      <c r="I20" s="23"/>
      <c r="J20" s="23"/>
    </row>
    <row r="21" customFormat="false" ht="30" hidden="false" customHeight="true" outlineLevel="0" collapsed="false">
      <c r="A21" s="15" t="s">
        <v>1027</v>
      </c>
      <c r="B21" s="15"/>
      <c r="C21" s="15"/>
      <c r="D21" s="15"/>
      <c r="E21" s="15"/>
      <c r="F21" s="15"/>
      <c r="G21" s="15"/>
      <c r="H21" s="15"/>
      <c r="I21" s="15"/>
      <c r="J21" s="15"/>
    </row>
  </sheetData>
  <mergeCells count="34">
    <mergeCell ref="A1:J1"/>
    <mergeCell ref="A2:B2"/>
    <mergeCell ref="C2:J2"/>
    <mergeCell ref="A3:B3"/>
    <mergeCell ref="C3:J3"/>
    <mergeCell ref="A4:B4"/>
    <mergeCell ref="C4:J4"/>
    <mergeCell ref="A6:J6"/>
    <mergeCell ref="A7:C7"/>
    <mergeCell ref="I7:J7"/>
    <mergeCell ref="A8:C8"/>
    <mergeCell ref="I8:J8"/>
    <mergeCell ref="A9:C9"/>
    <mergeCell ref="I9:J9"/>
    <mergeCell ref="A10:C10"/>
    <mergeCell ref="I10:J10"/>
    <mergeCell ref="A11:C11"/>
    <mergeCell ref="I11:J11"/>
    <mergeCell ref="A12:C12"/>
    <mergeCell ref="I12:J12"/>
    <mergeCell ref="A13:C13"/>
    <mergeCell ref="I13:J13"/>
    <mergeCell ref="A14:C14"/>
    <mergeCell ref="I14:J14"/>
    <mergeCell ref="A15:C15"/>
    <mergeCell ref="I15:J15"/>
    <mergeCell ref="A17:J17"/>
    <mergeCell ref="A18:G18"/>
    <mergeCell ref="H18:J18"/>
    <mergeCell ref="A19:G19"/>
    <mergeCell ref="H19:J19"/>
    <mergeCell ref="A20:G20"/>
    <mergeCell ref="H20:J20"/>
    <mergeCell ref="A21:J2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4"/>
    <col collapsed="false" customWidth="true" hidden="false" outlineLevel="0" max="10" min="2" style="0" width="13"/>
  </cols>
  <sheetData>
    <row r="1" customFormat="false" ht="36" hidden="false" customHeight="true" outlineLevel="0" collapsed="false">
      <c r="A1" s="21" t="s">
        <v>1028</v>
      </c>
      <c r="B1" s="21"/>
      <c r="C1" s="21"/>
      <c r="D1" s="21"/>
      <c r="E1" s="21"/>
      <c r="F1" s="21"/>
      <c r="G1" s="21"/>
      <c r="H1" s="21"/>
      <c r="I1" s="21"/>
      <c r="J1" s="21"/>
    </row>
    <row r="2" customFormat="false" ht="31.5" hidden="false" customHeight="true" outlineLevel="0" collapsed="false">
      <c r="A2" s="22" t="s">
        <v>100</v>
      </c>
      <c r="B2" s="22"/>
      <c r="C2" s="8" t="s">
        <v>1029</v>
      </c>
      <c r="D2" s="8"/>
      <c r="E2" s="8"/>
      <c r="F2" s="8"/>
      <c r="G2" s="8"/>
      <c r="H2" s="8"/>
      <c r="I2" s="8"/>
      <c r="J2" s="8"/>
    </row>
    <row r="3" customFormat="false" ht="31.5" hidden="false" customHeight="true" outlineLevel="0" collapsed="false">
      <c r="A3" s="22" t="s">
        <v>102</v>
      </c>
      <c r="B3" s="22"/>
      <c r="C3" s="8" t="s">
        <v>1030</v>
      </c>
      <c r="D3" s="8"/>
      <c r="E3" s="8"/>
      <c r="F3" s="8"/>
      <c r="G3" s="8"/>
      <c r="H3" s="8"/>
      <c r="I3" s="8"/>
      <c r="J3" s="8"/>
    </row>
    <row r="4" customFormat="false" ht="31.5" hidden="false" customHeight="true" outlineLevel="0" collapsed="false">
      <c r="A4" s="22" t="s">
        <v>104</v>
      </c>
      <c r="B4" s="22"/>
      <c r="C4" s="8" t="s">
        <v>1031</v>
      </c>
      <c r="D4" s="8"/>
      <c r="E4" s="8"/>
      <c r="F4" s="8"/>
      <c r="G4" s="8"/>
      <c r="H4" s="8"/>
      <c r="I4" s="8"/>
      <c r="J4" s="8"/>
    </row>
    <row r="5" customFormat="false" ht="9" hidden="false" customHeight="true" outlineLevel="0" collapsed="false"/>
    <row r="6" customFormat="false" ht="24" hidden="false" customHeight="true" outlineLevel="0" collapsed="false">
      <c r="A6" s="3" t="s">
        <v>1032</v>
      </c>
      <c r="B6" s="3"/>
      <c r="C6" s="3"/>
      <c r="D6" s="3"/>
      <c r="E6" s="3"/>
      <c r="F6" s="3"/>
      <c r="G6" s="3"/>
      <c r="H6" s="3"/>
      <c r="I6" s="3"/>
      <c r="J6" s="3"/>
    </row>
    <row r="7" customFormat="false" ht="21.75" hidden="false" customHeight="true" outlineLevel="0" collapsed="false">
      <c r="A7" s="12" t="s">
        <v>536</v>
      </c>
      <c r="B7" s="12"/>
      <c r="C7" s="12"/>
      <c r="D7" s="12"/>
      <c r="E7" s="12" t="s">
        <v>1033</v>
      </c>
      <c r="F7" s="12"/>
      <c r="G7" s="12" t="s">
        <v>1034</v>
      </c>
      <c r="H7" s="12"/>
      <c r="I7" s="12" t="s">
        <v>1035</v>
      </c>
      <c r="J7" s="12"/>
    </row>
    <row r="8" customFormat="false" ht="24" hidden="false" customHeight="true" outlineLevel="0" collapsed="false">
      <c r="A8" s="8" t="s">
        <v>1036</v>
      </c>
      <c r="B8" s="8"/>
      <c r="C8" s="8"/>
      <c r="D8" s="8"/>
      <c r="E8" s="20" t="s">
        <v>1037</v>
      </c>
      <c r="F8" s="20"/>
      <c r="G8" s="73"/>
      <c r="H8" s="73"/>
      <c r="I8" s="104"/>
      <c r="J8" s="104"/>
    </row>
    <row r="9" customFormat="false" ht="24" hidden="false" customHeight="true" outlineLevel="0" collapsed="false">
      <c r="A9" s="8" t="s">
        <v>1038</v>
      </c>
      <c r="B9" s="8"/>
      <c r="C9" s="8"/>
      <c r="D9" s="8"/>
      <c r="E9" s="20" t="s">
        <v>1039</v>
      </c>
      <c r="F9" s="20"/>
      <c r="G9" s="73"/>
      <c r="H9" s="73"/>
      <c r="I9" s="104"/>
      <c r="J9" s="104"/>
    </row>
    <row r="10" customFormat="false" ht="24" hidden="false" customHeight="true" outlineLevel="0" collapsed="false">
      <c r="A10" s="8" t="s">
        <v>1040</v>
      </c>
      <c r="B10" s="8"/>
      <c r="C10" s="8"/>
      <c r="D10" s="8"/>
      <c r="E10" s="20" t="s">
        <v>1041</v>
      </c>
      <c r="F10" s="20"/>
      <c r="G10" s="73"/>
      <c r="H10" s="73"/>
      <c r="I10" s="104"/>
      <c r="J10" s="104"/>
    </row>
    <row r="11" customFormat="false" ht="24" hidden="false" customHeight="true" outlineLevel="0" collapsed="false">
      <c r="A11" s="8" t="s">
        <v>1042</v>
      </c>
      <c r="B11" s="8"/>
      <c r="C11" s="8"/>
      <c r="D11" s="8"/>
      <c r="E11" s="20" t="s">
        <v>27</v>
      </c>
      <c r="F11" s="20"/>
      <c r="G11" s="73"/>
      <c r="H11" s="73"/>
      <c r="I11" s="104"/>
      <c r="J11" s="104"/>
    </row>
    <row r="12" customFormat="false" ht="24" hidden="false" customHeight="true" outlineLevel="0" collapsed="false">
      <c r="A12" s="8" t="s">
        <v>1043</v>
      </c>
      <c r="B12" s="8"/>
      <c r="C12" s="8"/>
      <c r="D12" s="8"/>
      <c r="E12" s="20" t="s">
        <v>1044</v>
      </c>
      <c r="F12" s="20"/>
      <c r="G12" s="73"/>
      <c r="H12" s="73"/>
      <c r="I12" s="104"/>
      <c r="J12" s="104"/>
    </row>
    <row r="13" customFormat="false" ht="24" hidden="false" customHeight="true" outlineLevel="0" collapsed="false">
      <c r="A13" s="8" t="s">
        <v>1045</v>
      </c>
      <c r="B13" s="8"/>
      <c r="C13" s="8"/>
      <c r="D13" s="8"/>
      <c r="E13" s="20" t="s">
        <v>1046</v>
      </c>
      <c r="F13" s="20"/>
      <c r="G13" s="73"/>
      <c r="H13" s="73"/>
      <c r="I13" s="104"/>
      <c r="J13" s="104"/>
    </row>
    <row r="14" customFormat="false" ht="24" hidden="false" customHeight="true" outlineLevel="0" collapsed="false">
      <c r="A14" s="8" t="s">
        <v>1047</v>
      </c>
      <c r="B14" s="8"/>
      <c r="C14" s="8"/>
      <c r="D14" s="8"/>
      <c r="E14" s="20" t="s">
        <v>1048</v>
      </c>
      <c r="F14" s="20"/>
      <c r="G14" s="73"/>
      <c r="H14" s="73"/>
      <c r="I14" s="104"/>
      <c r="J14" s="104"/>
    </row>
    <row r="15" customFormat="false" ht="24" hidden="false" customHeight="true" outlineLevel="0" collapsed="false">
      <c r="A15" s="8" t="s">
        <v>1049</v>
      </c>
      <c r="B15" s="8"/>
      <c r="C15" s="8"/>
      <c r="D15" s="8"/>
      <c r="E15" s="20" t="s">
        <v>1050</v>
      </c>
      <c r="F15" s="20"/>
      <c r="G15" s="73"/>
      <c r="H15" s="73"/>
      <c r="I15" s="104"/>
      <c r="J15" s="104"/>
    </row>
    <row r="16" customFormat="false" ht="24" hidden="false" customHeight="true" outlineLevel="0" collapsed="false">
      <c r="A16" s="8" t="s">
        <v>1051</v>
      </c>
      <c r="B16" s="8"/>
      <c r="C16" s="8"/>
      <c r="D16" s="8"/>
      <c r="E16" s="20" t="s">
        <v>1052</v>
      </c>
      <c r="F16" s="20"/>
      <c r="G16" s="73"/>
      <c r="H16" s="73"/>
      <c r="I16" s="104"/>
      <c r="J16" s="104"/>
    </row>
    <row r="17" customFormat="false" ht="24" hidden="false" customHeight="true" outlineLevel="0" collapsed="false">
      <c r="A17" s="31" t="s">
        <v>1053</v>
      </c>
      <c r="B17" s="31"/>
      <c r="C17" s="31"/>
      <c r="D17" s="31"/>
      <c r="E17" s="20" t="s">
        <v>1054</v>
      </c>
      <c r="F17" s="20"/>
      <c r="G17" s="73"/>
      <c r="H17" s="73"/>
      <c r="I17" s="104"/>
      <c r="J17" s="104"/>
    </row>
    <row r="18" customFormat="false" ht="24" hidden="false" customHeight="true" outlineLevel="0" collapsed="false">
      <c r="A18" s="8" t="s">
        <v>1055</v>
      </c>
      <c r="B18" s="8"/>
      <c r="C18" s="8"/>
      <c r="D18" s="8"/>
      <c r="E18" s="20" t="s">
        <v>1056</v>
      </c>
      <c r="F18" s="20"/>
      <c r="G18" s="73"/>
      <c r="H18" s="73"/>
      <c r="I18" s="104"/>
      <c r="J18" s="104"/>
    </row>
    <row r="19" customFormat="false" ht="24" hidden="false" customHeight="true" outlineLevel="0" collapsed="false">
      <c r="A19" s="8" t="s">
        <v>1057</v>
      </c>
      <c r="B19" s="8"/>
      <c r="C19" s="8"/>
      <c r="D19" s="8"/>
      <c r="E19" s="20" t="s">
        <v>1058</v>
      </c>
      <c r="F19" s="20"/>
      <c r="G19" s="73"/>
      <c r="H19" s="73"/>
      <c r="I19" s="104"/>
      <c r="J19" s="104"/>
    </row>
    <row r="20" customFormat="false" ht="24" hidden="false" customHeight="true" outlineLevel="0" collapsed="false">
      <c r="A20" s="8" t="s">
        <v>1059</v>
      </c>
      <c r="B20" s="8"/>
      <c r="C20" s="8"/>
      <c r="D20" s="8"/>
      <c r="E20" s="20" t="s">
        <v>1060</v>
      </c>
      <c r="F20" s="20"/>
      <c r="G20" s="73"/>
      <c r="H20" s="73"/>
      <c r="I20" s="104"/>
      <c r="J20" s="104"/>
    </row>
    <row r="21" customFormat="false" ht="24" hidden="false" customHeight="true" outlineLevel="0" collapsed="false">
      <c r="A21" s="8" t="s">
        <v>1061</v>
      </c>
      <c r="B21" s="8"/>
      <c r="C21" s="8"/>
      <c r="D21" s="8"/>
      <c r="E21" s="20" t="s">
        <v>1062</v>
      </c>
      <c r="F21" s="20"/>
      <c r="G21" s="73"/>
      <c r="H21" s="73"/>
      <c r="I21" s="104"/>
      <c r="J21" s="104"/>
    </row>
    <row r="22" customFormat="false" ht="24" hidden="false" customHeight="true" outlineLevel="0" collapsed="false">
      <c r="A22" s="8" t="s">
        <v>1063</v>
      </c>
      <c r="B22" s="8"/>
      <c r="C22" s="8"/>
      <c r="D22" s="8"/>
      <c r="E22" s="20" t="s">
        <v>1064</v>
      </c>
      <c r="F22" s="20"/>
      <c r="G22" s="73"/>
      <c r="H22" s="73"/>
      <c r="I22" s="104"/>
      <c r="J22" s="104"/>
    </row>
    <row r="23" customFormat="false" ht="24" hidden="false" customHeight="true" outlineLevel="0" collapsed="false">
      <c r="A23" s="8" t="s">
        <v>1065</v>
      </c>
      <c r="B23" s="8"/>
      <c r="C23" s="8"/>
      <c r="D23" s="8"/>
      <c r="E23" s="20" t="s">
        <v>1066</v>
      </c>
      <c r="F23" s="20"/>
      <c r="G23" s="73"/>
      <c r="H23" s="73"/>
      <c r="I23" s="104"/>
      <c r="J23" s="104"/>
    </row>
    <row r="24" customFormat="false" ht="24" hidden="false" customHeight="true" outlineLevel="0" collapsed="false">
      <c r="A24" s="8" t="s">
        <v>1067</v>
      </c>
      <c r="B24" s="8"/>
      <c r="C24" s="8"/>
      <c r="D24" s="8"/>
      <c r="E24" s="20" t="s">
        <v>1068</v>
      </c>
      <c r="F24" s="20"/>
      <c r="G24" s="73"/>
      <c r="H24" s="73"/>
      <c r="I24" s="104"/>
      <c r="J24" s="104"/>
    </row>
    <row r="25" customFormat="false" ht="24" hidden="false" customHeight="true" outlineLevel="0" collapsed="false">
      <c r="A25" s="8" t="s">
        <v>1069</v>
      </c>
      <c r="B25" s="8"/>
      <c r="C25" s="8"/>
      <c r="D25" s="8"/>
      <c r="E25" s="20" t="s">
        <v>1070</v>
      </c>
      <c r="F25" s="20"/>
      <c r="G25" s="73"/>
      <c r="H25" s="73"/>
      <c r="I25" s="104"/>
      <c r="J25" s="104"/>
    </row>
    <row r="26" customFormat="false" ht="27.75" hidden="false" customHeight="true" outlineLevel="0" collapsed="false">
      <c r="A26" s="105" t="s">
        <v>50</v>
      </c>
      <c r="B26" s="105"/>
      <c r="C26" s="105"/>
      <c r="D26" s="105"/>
      <c r="E26" s="105"/>
      <c r="F26" s="105"/>
      <c r="G26" s="106" t="n">
        <f aca="false">COUNTIF(G8:G25,1)/18</f>
        <v>0</v>
      </c>
      <c r="H26" s="106"/>
      <c r="I26" s="19" t="s">
        <v>1071</v>
      </c>
      <c r="J26" s="19"/>
    </row>
    <row r="28" customFormat="false" ht="30" hidden="false" customHeight="true" outlineLevel="0" collapsed="false">
      <c r="A28" s="15" t="s">
        <v>1072</v>
      </c>
      <c r="B28" s="15"/>
      <c r="C28" s="15"/>
      <c r="D28" s="15"/>
      <c r="E28" s="15"/>
      <c r="F28" s="15"/>
      <c r="G28" s="15"/>
      <c r="H28" s="15"/>
      <c r="I28" s="15"/>
      <c r="J28" s="15"/>
    </row>
  </sheetData>
  <mergeCells count="88">
    <mergeCell ref="A1:J1"/>
    <mergeCell ref="A2:B2"/>
    <mergeCell ref="C2:J2"/>
    <mergeCell ref="A3:B3"/>
    <mergeCell ref="C3:J3"/>
    <mergeCell ref="A4:B4"/>
    <mergeCell ref="C4:J4"/>
    <mergeCell ref="A6:J6"/>
    <mergeCell ref="A7:D7"/>
    <mergeCell ref="E7:F7"/>
    <mergeCell ref="G7:H7"/>
    <mergeCell ref="I7:J7"/>
    <mergeCell ref="A8:D8"/>
    <mergeCell ref="E8:F8"/>
    <mergeCell ref="G8:H8"/>
    <mergeCell ref="I8:J8"/>
    <mergeCell ref="A9:D9"/>
    <mergeCell ref="E9:F9"/>
    <mergeCell ref="G9:H9"/>
    <mergeCell ref="I9:J9"/>
    <mergeCell ref="A10:D10"/>
    <mergeCell ref="E10:F10"/>
    <mergeCell ref="G10:H10"/>
    <mergeCell ref="I10:J10"/>
    <mergeCell ref="A11:D11"/>
    <mergeCell ref="E11:F11"/>
    <mergeCell ref="G11:H11"/>
    <mergeCell ref="I11:J11"/>
    <mergeCell ref="A12:D12"/>
    <mergeCell ref="E12:F12"/>
    <mergeCell ref="G12:H12"/>
    <mergeCell ref="I12:J12"/>
    <mergeCell ref="A13:D13"/>
    <mergeCell ref="E13:F13"/>
    <mergeCell ref="G13:H13"/>
    <mergeCell ref="I13:J13"/>
    <mergeCell ref="A14:D14"/>
    <mergeCell ref="E14:F14"/>
    <mergeCell ref="G14:H14"/>
    <mergeCell ref="I14:J14"/>
    <mergeCell ref="A15:D15"/>
    <mergeCell ref="E15:F15"/>
    <mergeCell ref="G15:H15"/>
    <mergeCell ref="I15:J15"/>
    <mergeCell ref="A16:D16"/>
    <mergeCell ref="E16:F16"/>
    <mergeCell ref="G16:H16"/>
    <mergeCell ref="I16:J16"/>
    <mergeCell ref="A17:D17"/>
    <mergeCell ref="E17:F17"/>
    <mergeCell ref="G17:H17"/>
    <mergeCell ref="I17:J17"/>
    <mergeCell ref="A18:D18"/>
    <mergeCell ref="E18:F18"/>
    <mergeCell ref="G18:H18"/>
    <mergeCell ref="I18:J18"/>
    <mergeCell ref="A19:D19"/>
    <mergeCell ref="E19:F19"/>
    <mergeCell ref="G19:H19"/>
    <mergeCell ref="I19:J19"/>
    <mergeCell ref="A20:D20"/>
    <mergeCell ref="E20:F20"/>
    <mergeCell ref="G20:H20"/>
    <mergeCell ref="I20:J20"/>
    <mergeCell ref="A21:D21"/>
    <mergeCell ref="E21:F21"/>
    <mergeCell ref="G21:H21"/>
    <mergeCell ref="I21:J21"/>
    <mergeCell ref="A22:D22"/>
    <mergeCell ref="E22:F22"/>
    <mergeCell ref="G22:H22"/>
    <mergeCell ref="I22:J22"/>
    <mergeCell ref="A23:D23"/>
    <mergeCell ref="E23:F23"/>
    <mergeCell ref="G23:H23"/>
    <mergeCell ref="I23:J23"/>
    <mergeCell ref="A24:D24"/>
    <mergeCell ref="E24:F24"/>
    <mergeCell ref="G24:H24"/>
    <mergeCell ref="I24:J24"/>
    <mergeCell ref="A25:D25"/>
    <mergeCell ref="E25:F25"/>
    <mergeCell ref="G25:H25"/>
    <mergeCell ref="I25:J25"/>
    <mergeCell ref="A26:F26"/>
    <mergeCell ref="G26:H26"/>
    <mergeCell ref="I26:J26"/>
    <mergeCell ref="A28:J2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0" min="1" style="0" width="14.51"/>
  </cols>
  <sheetData>
    <row r="1" customFormat="false" ht="36" hidden="false" customHeight="true" outlineLevel="0" collapsed="false">
      <c r="A1" s="21" t="s">
        <v>132</v>
      </c>
      <c r="B1" s="21"/>
      <c r="C1" s="21"/>
      <c r="D1" s="21"/>
      <c r="E1" s="21"/>
      <c r="F1" s="21"/>
      <c r="G1" s="21"/>
      <c r="H1" s="21"/>
      <c r="I1" s="21"/>
      <c r="J1" s="21"/>
    </row>
    <row r="2" customFormat="false" ht="31.5" hidden="false" customHeight="true" outlineLevel="0" collapsed="false">
      <c r="A2" s="22" t="s">
        <v>100</v>
      </c>
      <c r="B2" s="22"/>
      <c r="C2" s="8" t="s">
        <v>133</v>
      </c>
      <c r="D2" s="8"/>
      <c r="E2" s="8"/>
      <c r="F2" s="8"/>
      <c r="G2" s="8"/>
      <c r="H2" s="8"/>
      <c r="I2" s="8"/>
      <c r="J2" s="8"/>
    </row>
    <row r="3" customFormat="false" ht="31.5" hidden="false" customHeight="true" outlineLevel="0" collapsed="false">
      <c r="A3" s="22" t="s">
        <v>102</v>
      </c>
      <c r="B3" s="22"/>
      <c r="C3" s="8" t="s">
        <v>134</v>
      </c>
      <c r="D3" s="8"/>
      <c r="E3" s="8"/>
      <c r="F3" s="8"/>
      <c r="G3" s="8"/>
      <c r="H3" s="8"/>
      <c r="I3" s="8"/>
      <c r="J3" s="8"/>
    </row>
    <row r="4" customFormat="false" ht="31.5" hidden="false" customHeight="true" outlineLevel="0" collapsed="false">
      <c r="A4" s="22" t="s">
        <v>104</v>
      </c>
      <c r="B4" s="22"/>
      <c r="C4" s="8" t="s">
        <v>135</v>
      </c>
      <c r="D4" s="8"/>
      <c r="E4" s="8"/>
      <c r="F4" s="8"/>
      <c r="G4" s="8"/>
      <c r="H4" s="8"/>
      <c r="I4" s="8"/>
      <c r="J4" s="8"/>
    </row>
    <row r="5" customFormat="false" ht="9" hidden="false" customHeight="true" outlineLevel="0" collapsed="false"/>
    <row r="6" customFormat="false" ht="24" hidden="false" customHeight="true" outlineLevel="0" collapsed="false">
      <c r="A6" s="3" t="s">
        <v>136</v>
      </c>
      <c r="B6" s="3"/>
      <c r="C6" s="3"/>
      <c r="D6" s="3"/>
      <c r="E6" s="3"/>
      <c r="F6" s="3"/>
      <c r="G6" s="3"/>
      <c r="H6" s="3"/>
      <c r="I6" s="3"/>
      <c r="J6" s="3"/>
    </row>
    <row r="7" customFormat="false" ht="21" hidden="false" customHeight="true" outlineLevel="0" collapsed="false">
      <c r="A7" s="13" t="s">
        <v>137</v>
      </c>
      <c r="B7" s="13"/>
      <c r="C7" s="13" t="s">
        <v>138</v>
      </c>
      <c r="D7" s="13"/>
      <c r="E7" s="13" t="s">
        <v>139</v>
      </c>
      <c r="F7" s="13"/>
      <c r="G7" s="13" t="s">
        <v>140</v>
      </c>
      <c r="H7" s="13"/>
      <c r="I7" s="13" t="s">
        <v>141</v>
      </c>
      <c r="J7" s="13"/>
    </row>
    <row r="8" customFormat="false" ht="21" hidden="false" customHeight="true" outlineLevel="0" collapsed="false">
      <c r="A8" s="23" t="s">
        <v>142</v>
      </c>
      <c r="B8" s="23"/>
      <c r="C8" s="23" t="s">
        <v>143</v>
      </c>
      <c r="D8" s="23"/>
      <c r="E8" s="23" t="s">
        <v>144</v>
      </c>
      <c r="F8" s="23"/>
      <c r="G8" s="23" t="s">
        <v>145</v>
      </c>
      <c r="H8" s="23"/>
      <c r="I8" s="23" t="s">
        <v>146</v>
      </c>
      <c r="J8" s="23"/>
    </row>
    <row r="9" customFormat="false" ht="21" hidden="false" customHeight="true" outlineLevel="0" collapsed="false">
      <c r="A9" s="23"/>
      <c r="B9" s="23"/>
      <c r="C9" s="23"/>
      <c r="D9" s="23"/>
      <c r="E9" s="23"/>
      <c r="F9" s="23"/>
      <c r="G9" s="23"/>
      <c r="H9" s="23"/>
      <c r="I9" s="23"/>
      <c r="J9" s="23"/>
    </row>
    <row r="10" customFormat="false" ht="21" hidden="false" customHeight="true" outlineLevel="0" collapsed="false">
      <c r="A10" s="23"/>
      <c r="B10" s="23"/>
      <c r="C10" s="23"/>
      <c r="D10" s="23"/>
      <c r="E10" s="23"/>
      <c r="F10" s="23"/>
      <c r="G10" s="23"/>
      <c r="H10" s="23"/>
      <c r="I10" s="23"/>
      <c r="J10" s="23"/>
    </row>
    <row r="11" customFormat="false" ht="21" hidden="false" customHeight="true" outlineLevel="0" collapsed="false">
      <c r="A11" s="13" t="s">
        <v>147</v>
      </c>
      <c r="B11" s="13"/>
      <c r="C11" s="13" t="s">
        <v>148</v>
      </c>
      <c r="D11" s="13"/>
      <c r="E11" s="23"/>
      <c r="F11" s="23"/>
      <c r="G11" s="13" t="s">
        <v>149</v>
      </c>
      <c r="H11" s="13"/>
      <c r="I11" s="23"/>
      <c r="J11" s="23"/>
    </row>
    <row r="12" customFormat="false" ht="21" hidden="false" customHeight="true" outlineLevel="0" collapsed="false">
      <c r="A12" s="23" t="s">
        <v>150</v>
      </c>
      <c r="B12" s="23"/>
      <c r="C12" s="23" t="s">
        <v>151</v>
      </c>
      <c r="D12" s="23"/>
      <c r="E12" s="23"/>
      <c r="F12" s="23"/>
      <c r="G12" s="23" t="s">
        <v>152</v>
      </c>
      <c r="H12" s="23"/>
      <c r="I12" s="23"/>
      <c r="J12" s="23"/>
    </row>
    <row r="13" customFormat="false" ht="21" hidden="false" customHeight="true" outlineLevel="0" collapsed="false">
      <c r="A13" s="23"/>
      <c r="B13" s="23"/>
      <c r="C13" s="23"/>
      <c r="D13" s="23"/>
      <c r="E13" s="23"/>
      <c r="F13" s="23"/>
      <c r="G13" s="23"/>
      <c r="H13" s="23"/>
      <c r="I13" s="23"/>
      <c r="J13" s="23"/>
    </row>
    <row r="14" customFormat="false" ht="21" hidden="false" customHeight="true" outlineLevel="0" collapsed="false">
      <c r="A14" s="23"/>
      <c r="B14" s="23"/>
      <c r="C14" s="23"/>
      <c r="D14" s="23"/>
      <c r="E14" s="23"/>
      <c r="F14" s="23"/>
      <c r="G14" s="23"/>
      <c r="H14" s="23"/>
      <c r="I14" s="23"/>
      <c r="J14" s="23"/>
    </row>
    <row r="15" customFormat="false" ht="21" hidden="false" customHeight="true" outlineLevel="0" collapsed="false">
      <c r="A15" s="13" t="s">
        <v>153</v>
      </c>
      <c r="B15" s="13"/>
      <c r="C15" s="13"/>
      <c r="D15" s="13"/>
      <c r="E15" s="13"/>
      <c r="F15" s="13" t="s">
        <v>154</v>
      </c>
      <c r="G15" s="13"/>
      <c r="H15" s="13"/>
      <c r="I15" s="13"/>
      <c r="J15" s="13"/>
    </row>
    <row r="16" customFormat="false" ht="21" hidden="false" customHeight="true" outlineLevel="0" collapsed="false">
      <c r="A16" s="23" t="s">
        <v>155</v>
      </c>
      <c r="B16" s="23"/>
      <c r="C16" s="23"/>
      <c r="D16" s="23"/>
      <c r="E16" s="23"/>
      <c r="F16" s="23" t="s">
        <v>156</v>
      </c>
      <c r="G16" s="23"/>
      <c r="H16" s="23"/>
      <c r="I16" s="23"/>
      <c r="J16" s="23"/>
    </row>
    <row r="17" customFormat="false" ht="21" hidden="false" customHeight="true" outlineLevel="0" collapsed="false">
      <c r="A17" s="23"/>
      <c r="B17" s="23"/>
      <c r="C17" s="23"/>
      <c r="D17" s="23"/>
      <c r="E17" s="23"/>
      <c r="F17" s="23"/>
      <c r="G17" s="23"/>
      <c r="H17" s="23"/>
      <c r="I17" s="23"/>
      <c r="J17" s="23"/>
    </row>
    <row r="18" customFormat="false" ht="21" hidden="false" customHeight="true" outlineLevel="0" collapsed="false">
      <c r="A18" s="23"/>
      <c r="B18" s="23"/>
      <c r="C18" s="23"/>
      <c r="D18" s="23"/>
      <c r="E18" s="23"/>
      <c r="F18" s="23"/>
      <c r="G18" s="23"/>
      <c r="H18" s="23"/>
      <c r="I18" s="23"/>
      <c r="J18" s="23"/>
    </row>
    <row r="20" customFormat="false" ht="30" hidden="false" customHeight="true" outlineLevel="0" collapsed="false">
      <c r="A20" s="15" t="s">
        <v>157</v>
      </c>
      <c r="B20" s="15"/>
      <c r="C20" s="15"/>
      <c r="D20" s="15"/>
      <c r="E20" s="15"/>
      <c r="F20" s="15"/>
      <c r="G20" s="15"/>
      <c r="H20" s="15"/>
      <c r="I20" s="15"/>
      <c r="J20" s="15"/>
    </row>
  </sheetData>
  <mergeCells count="29">
    <mergeCell ref="A1:J1"/>
    <mergeCell ref="A2:B2"/>
    <mergeCell ref="C2:J2"/>
    <mergeCell ref="A3:B3"/>
    <mergeCell ref="C3:J3"/>
    <mergeCell ref="A4:B4"/>
    <mergeCell ref="C4:J4"/>
    <mergeCell ref="A6:J6"/>
    <mergeCell ref="A7:B7"/>
    <mergeCell ref="C7:D7"/>
    <mergeCell ref="E7:F7"/>
    <mergeCell ref="G7:H7"/>
    <mergeCell ref="I7:J7"/>
    <mergeCell ref="A8:B10"/>
    <mergeCell ref="C8:D10"/>
    <mergeCell ref="E8:F14"/>
    <mergeCell ref="G8:H10"/>
    <mergeCell ref="I8:J14"/>
    <mergeCell ref="A11:B11"/>
    <mergeCell ref="C11:D11"/>
    <mergeCell ref="G11:H11"/>
    <mergeCell ref="A12:B14"/>
    <mergeCell ref="C12:D14"/>
    <mergeCell ref="G12:H14"/>
    <mergeCell ref="A15:E15"/>
    <mergeCell ref="F15:J15"/>
    <mergeCell ref="A16:E18"/>
    <mergeCell ref="F16:J18"/>
    <mergeCell ref="A20:J2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"/>
    <col collapsed="false" customWidth="true" hidden="false" outlineLevel="0" max="10" min="2" style="0" width="13"/>
  </cols>
  <sheetData>
    <row r="1" customFormat="false" ht="36" hidden="false" customHeight="true" outlineLevel="0" collapsed="false">
      <c r="A1" s="21" t="s">
        <v>1073</v>
      </c>
      <c r="B1" s="21"/>
      <c r="C1" s="21"/>
      <c r="D1" s="21"/>
      <c r="E1" s="21"/>
      <c r="F1" s="21"/>
      <c r="G1" s="21"/>
      <c r="H1" s="21"/>
      <c r="I1" s="21"/>
      <c r="J1" s="21"/>
    </row>
    <row r="2" customFormat="false" ht="31.5" hidden="false" customHeight="true" outlineLevel="0" collapsed="false">
      <c r="A2" s="22" t="s">
        <v>100</v>
      </c>
      <c r="B2" s="22"/>
      <c r="C2" s="8" t="s">
        <v>1074</v>
      </c>
      <c r="D2" s="8"/>
      <c r="E2" s="8"/>
      <c r="F2" s="8"/>
      <c r="G2" s="8"/>
      <c r="H2" s="8"/>
      <c r="I2" s="8"/>
      <c r="J2" s="8"/>
    </row>
    <row r="3" customFormat="false" ht="31.5" hidden="false" customHeight="true" outlineLevel="0" collapsed="false">
      <c r="A3" s="22" t="s">
        <v>102</v>
      </c>
      <c r="B3" s="22"/>
      <c r="C3" s="8" t="s">
        <v>1075</v>
      </c>
      <c r="D3" s="8"/>
      <c r="E3" s="8"/>
      <c r="F3" s="8"/>
      <c r="G3" s="8"/>
      <c r="H3" s="8"/>
      <c r="I3" s="8"/>
      <c r="J3" s="8"/>
    </row>
    <row r="4" customFormat="false" ht="31.5" hidden="false" customHeight="true" outlineLevel="0" collapsed="false">
      <c r="A4" s="22" t="s">
        <v>104</v>
      </c>
      <c r="B4" s="22"/>
      <c r="C4" s="8" t="s">
        <v>1076</v>
      </c>
      <c r="D4" s="8"/>
      <c r="E4" s="8"/>
      <c r="F4" s="8"/>
      <c r="G4" s="8"/>
      <c r="H4" s="8"/>
      <c r="I4" s="8"/>
      <c r="J4" s="8"/>
    </row>
    <row r="5" customFormat="false" ht="9" hidden="false" customHeight="true" outlineLevel="0" collapsed="false"/>
    <row r="6" customFormat="false" ht="24" hidden="false" customHeight="true" outlineLevel="0" collapsed="false">
      <c r="A6" s="3" t="s">
        <v>1077</v>
      </c>
      <c r="B6" s="3"/>
      <c r="C6" s="3"/>
      <c r="D6" s="3"/>
      <c r="E6" s="3"/>
      <c r="F6" s="3"/>
      <c r="G6" s="3"/>
      <c r="H6" s="3"/>
      <c r="I6" s="3"/>
      <c r="J6" s="3"/>
    </row>
    <row r="7" customFormat="false" ht="21.75" hidden="false" customHeight="true" outlineLevel="0" collapsed="false">
      <c r="A7" s="12" t="s">
        <v>1078</v>
      </c>
      <c r="B7" s="12" t="s">
        <v>1079</v>
      </c>
      <c r="C7" s="12"/>
      <c r="D7" s="12"/>
      <c r="E7" s="12" t="s">
        <v>1080</v>
      </c>
      <c r="F7" s="12"/>
      <c r="G7" s="12"/>
      <c r="H7" s="12"/>
      <c r="I7" s="12" t="s">
        <v>1081</v>
      </c>
      <c r="J7" s="12"/>
    </row>
    <row r="8" customFormat="false" ht="31.5" hidden="false" customHeight="true" outlineLevel="0" collapsed="false">
      <c r="A8" s="107" t="s">
        <v>1082</v>
      </c>
      <c r="B8" s="8" t="s">
        <v>1083</v>
      </c>
      <c r="C8" s="8"/>
      <c r="D8" s="8"/>
      <c r="E8" s="5"/>
      <c r="F8" s="5"/>
      <c r="G8" s="5"/>
      <c r="H8" s="5"/>
      <c r="I8" s="108" t="s">
        <v>1084</v>
      </c>
      <c r="J8" s="108"/>
    </row>
    <row r="9" customFormat="false" ht="31.5" hidden="false" customHeight="true" outlineLevel="0" collapsed="false">
      <c r="A9" s="107" t="s">
        <v>1085</v>
      </c>
      <c r="B9" s="8" t="s">
        <v>1086</v>
      </c>
      <c r="C9" s="8"/>
      <c r="D9" s="8"/>
      <c r="E9" s="5"/>
      <c r="F9" s="5"/>
      <c r="G9" s="5"/>
      <c r="H9" s="5"/>
      <c r="I9" s="108" t="s">
        <v>1087</v>
      </c>
      <c r="J9" s="108"/>
    </row>
    <row r="10" customFormat="false" ht="31.5" hidden="false" customHeight="true" outlineLevel="0" collapsed="false">
      <c r="A10" s="107" t="s">
        <v>1088</v>
      </c>
      <c r="B10" s="8" t="s">
        <v>1089</v>
      </c>
      <c r="C10" s="8"/>
      <c r="D10" s="8"/>
      <c r="E10" s="5"/>
      <c r="F10" s="5"/>
      <c r="G10" s="5"/>
      <c r="H10" s="5"/>
      <c r="I10" s="108" t="s">
        <v>1090</v>
      </c>
      <c r="J10" s="108"/>
    </row>
    <row r="11" customFormat="false" ht="31.5" hidden="false" customHeight="true" outlineLevel="0" collapsed="false">
      <c r="A11" s="107" t="s">
        <v>1091</v>
      </c>
      <c r="B11" s="8" t="s">
        <v>1092</v>
      </c>
      <c r="C11" s="8"/>
      <c r="D11" s="8"/>
      <c r="E11" s="5"/>
      <c r="F11" s="5"/>
      <c r="G11" s="5"/>
      <c r="H11" s="5"/>
      <c r="I11" s="108" t="s">
        <v>1087</v>
      </c>
      <c r="J11" s="108"/>
    </row>
    <row r="12" customFormat="false" ht="31.5" hidden="false" customHeight="true" outlineLevel="0" collapsed="false">
      <c r="A12" s="107" t="s">
        <v>1093</v>
      </c>
      <c r="B12" s="8" t="s">
        <v>1094</v>
      </c>
      <c r="C12" s="8"/>
      <c r="D12" s="8"/>
      <c r="E12" s="5"/>
      <c r="F12" s="5"/>
      <c r="G12" s="5"/>
      <c r="H12" s="5"/>
      <c r="I12" s="108" t="s">
        <v>1095</v>
      </c>
      <c r="J12" s="108"/>
    </row>
    <row r="13" customFormat="false" ht="31.5" hidden="false" customHeight="true" outlineLevel="0" collapsed="false">
      <c r="A13" s="107" t="s">
        <v>1096</v>
      </c>
      <c r="B13" s="8" t="s">
        <v>1097</v>
      </c>
      <c r="C13" s="8"/>
      <c r="D13" s="8"/>
      <c r="E13" s="5"/>
      <c r="F13" s="5"/>
      <c r="G13" s="5"/>
      <c r="H13" s="5"/>
      <c r="I13" s="108" t="s">
        <v>1098</v>
      </c>
      <c r="J13" s="108"/>
    </row>
    <row r="14" customFormat="false" ht="31.5" hidden="false" customHeight="true" outlineLevel="0" collapsed="false">
      <c r="A14" s="107" t="s">
        <v>1099</v>
      </c>
      <c r="B14" s="8" t="s">
        <v>1100</v>
      </c>
      <c r="C14" s="8"/>
      <c r="D14" s="8"/>
      <c r="E14" s="5"/>
      <c r="F14" s="5"/>
      <c r="G14" s="5"/>
      <c r="H14" s="5"/>
      <c r="I14" s="108" t="s">
        <v>1101</v>
      </c>
      <c r="J14" s="108"/>
    </row>
    <row r="15" customFormat="false" ht="31.5" hidden="false" customHeight="true" outlineLevel="0" collapsed="false">
      <c r="A15" s="107" t="s">
        <v>1102</v>
      </c>
      <c r="B15" s="8" t="s">
        <v>1103</v>
      </c>
      <c r="C15" s="8"/>
      <c r="D15" s="8"/>
      <c r="E15" s="5"/>
      <c r="F15" s="5"/>
      <c r="G15" s="5"/>
      <c r="H15" s="5"/>
      <c r="I15" s="108" t="s">
        <v>1104</v>
      </c>
      <c r="J15" s="108"/>
    </row>
    <row r="16" customFormat="false" ht="31.5" hidden="false" customHeight="true" outlineLevel="0" collapsed="false">
      <c r="A16" s="107" t="s">
        <v>1105</v>
      </c>
      <c r="B16" s="8" t="s">
        <v>1106</v>
      </c>
      <c r="C16" s="8"/>
      <c r="D16" s="8"/>
      <c r="E16" s="5"/>
      <c r="F16" s="5"/>
      <c r="G16" s="5"/>
      <c r="H16" s="5"/>
      <c r="I16" s="108" t="s">
        <v>343</v>
      </c>
      <c r="J16" s="108"/>
    </row>
    <row r="17" customFormat="false" ht="31.5" hidden="false" customHeight="true" outlineLevel="0" collapsed="false">
      <c r="A17" s="107" t="s">
        <v>1107</v>
      </c>
      <c r="B17" s="8" t="s">
        <v>1108</v>
      </c>
      <c r="C17" s="8"/>
      <c r="D17" s="8"/>
      <c r="E17" s="5"/>
      <c r="F17" s="5"/>
      <c r="G17" s="5"/>
      <c r="H17" s="5"/>
      <c r="I17" s="108" t="s">
        <v>1109</v>
      </c>
      <c r="J17" s="108"/>
    </row>
    <row r="18" customFormat="false" ht="31.5" hidden="false" customHeight="true" outlineLevel="0" collapsed="false">
      <c r="A18" s="107" t="s">
        <v>1110</v>
      </c>
      <c r="B18" s="8" t="s">
        <v>1111</v>
      </c>
      <c r="C18" s="8"/>
      <c r="D18" s="8"/>
      <c r="E18" s="5"/>
      <c r="F18" s="5"/>
      <c r="G18" s="5"/>
      <c r="H18" s="5"/>
      <c r="I18" s="108" t="s">
        <v>1112</v>
      </c>
      <c r="J18" s="108"/>
    </row>
    <row r="19" customFormat="false" ht="31.5" hidden="false" customHeight="true" outlineLevel="0" collapsed="false">
      <c r="A19" s="107" t="s">
        <v>1113</v>
      </c>
      <c r="B19" s="8" t="s">
        <v>1114</v>
      </c>
      <c r="C19" s="8"/>
      <c r="D19" s="8"/>
      <c r="E19" s="5"/>
      <c r="F19" s="5"/>
      <c r="G19" s="5"/>
      <c r="H19" s="5"/>
      <c r="I19" s="108" t="s">
        <v>1070</v>
      </c>
      <c r="J19" s="108"/>
    </row>
    <row r="21" customFormat="false" ht="24" hidden="false" customHeight="true" outlineLevel="0" collapsed="false">
      <c r="A21" s="3" t="s">
        <v>1115</v>
      </c>
      <c r="B21" s="3"/>
      <c r="C21" s="3"/>
      <c r="D21" s="3"/>
      <c r="E21" s="3"/>
      <c r="F21" s="3"/>
      <c r="G21" s="3"/>
      <c r="H21" s="3"/>
      <c r="I21" s="3"/>
      <c r="J21" s="3"/>
    </row>
    <row r="22" customFormat="false" ht="24" hidden="false" customHeight="true" outlineLevel="0" collapsed="false">
      <c r="A22" s="13" t="s">
        <v>1116</v>
      </c>
      <c r="B22" s="13"/>
      <c r="C22" s="13"/>
      <c r="D22" s="13"/>
      <c r="E22" s="13"/>
      <c r="F22" s="13"/>
      <c r="G22" s="13"/>
      <c r="H22" s="23"/>
      <c r="I22" s="23"/>
      <c r="J22" s="23"/>
    </row>
    <row r="23" customFormat="false" ht="24" hidden="false" customHeight="true" outlineLevel="0" collapsed="false">
      <c r="A23" s="4" t="s">
        <v>1117</v>
      </c>
      <c r="B23" s="4"/>
      <c r="C23" s="4"/>
      <c r="D23" s="4"/>
      <c r="E23" s="4"/>
      <c r="F23" s="4"/>
      <c r="G23" s="4"/>
      <c r="H23" s="23"/>
      <c r="I23" s="23"/>
      <c r="J23" s="23"/>
    </row>
    <row r="24" customFormat="false" ht="24" hidden="false" customHeight="true" outlineLevel="0" collapsed="false">
      <c r="A24" s="4" t="s">
        <v>1118</v>
      </c>
      <c r="B24" s="4"/>
      <c r="C24" s="4"/>
      <c r="D24" s="4"/>
      <c r="E24" s="4"/>
      <c r="F24" s="4"/>
      <c r="G24" s="4"/>
      <c r="H24" s="23"/>
      <c r="I24" s="23"/>
      <c r="J24" s="23"/>
    </row>
    <row r="25" customFormat="false" ht="24" hidden="false" customHeight="true" outlineLevel="0" collapsed="false">
      <c r="A25" s="4" t="s">
        <v>1119</v>
      </c>
      <c r="B25" s="4"/>
      <c r="C25" s="4"/>
      <c r="D25" s="4"/>
      <c r="E25" s="4"/>
      <c r="F25" s="4"/>
      <c r="G25" s="4"/>
      <c r="H25" s="23"/>
      <c r="I25" s="23"/>
      <c r="J25" s="23"/>
    </row>
    <row r="26" customFormat="false" ht="30" hidden="false" customHeight="true" outlineLevel="0" collapsed="false">
      <c r="A26" s="15" t="s">
        <v>1120</v>
      </c>
      <c r="B26" s="15"/>
      <c r="C26" s="15"/>
      <c r="D26" s="15"/>
      <c r="E26" s="15"/>
      <c r="F26" s="15"/>
      <c r="G26" s="15"/>
      <c r="H26" s="15"/>
      <c r="I26" s="15"/>
      <c r="J26" s="15"/>
    </row>
  </sheetData>
  <mergeCells count="57">
    <mergeCell ref="A1:J1"/>
    <mergeCell ref="A2:B2"/>
    <mergeCell ref="C2:J2"/>
    <mergeCell ref="A3:B3"/>
    <mergeCell ref="C3:J3"/>
    <mergeCell ref="A4:B4"/>
    <mergeCell ref="C4:J4"/>
    <mergeCell ref="A6:J6"/>
    <mergeCell ref="B7:D7"/>
    <mergeCell ref="E7:H7"/>
    <mergeCell ref="I7:J7"/>
    <mergeCell ref="B8:D8"/>
    <mergeCell ref="E8:H8"/>
    <mergeCell ref="I8:J8"/>
    <mergeCell ref="B9:D9"/>
    <mergeCell ref="E9:H9"/>
    <mergeCell ref="I9:J9"/>
    <mergeCell ref="B10:D10"/>
    <mergeCell ref="E10:H10"/>
    <mergeCell ref="I10:J10"/>
    <mergeCell ref="B11:D11"/>
    <mergeCell ref="E11:H11"/>
    <mergeCell ref="I11:J11"/>
    <mergeCell ref="B12:D12"/>
    <mergeCell ref="E12:H12"/>
    <mergeCell ref="I12:J12"/>
    <mergeCell ref="B13:D13"/>
    <mergeCell ref="E13:H13"/>
    <mergeCell ref="I13:J13"/>
    <mergeCell ref="B14:D14"/>
    <mergeCell ref="E14:H14"/>
    <mergeCell ref="I14:J14"/>
    <mergeCell ref="B15:D15"/>
    <mergeCell ref="E15:H15"/>
    <mergeCell ref="I15:J15"/>
    <mergeCell ref="B16:D16"/>
    <mergeCell ref="E16:H16"/>
    <mergeCell ref="I16:J16"/>
    <mergeCell ref="B17:D17"/>
    <mergeCell ref="E17:H17"/>
    <mergeCell ref="I17:J17"/>
    <mergeCell ref="B18:D18"/>
    <mergeCell ref="E18:H18"/>
    <mergeCell ref="I18:J18"/>
    <mergeCell ref="B19:D19"/>
    <mergeCell ref="E19:H19"/>
    <mergeCell ref="I19:J19"/>
    <mergeCell ref="A21:J21"/>
    <mergeCell ref="A22:G22"/>
    <mergeCell ref="H22:J22"/>
    <mergeCell ref="A23:G23"/>
    <mergeCell ref="H23:J23"/>
    <mergeCell ref="A24:G24"/>
    <mergeCell ref="H24:J24"/>
    <mergeCell ref="A25:G25"/>
    <mergeCell ref="H25:J25"/>
    <mergeCell ref="A26:J2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0" min="1" style="0" width="14.51"/>
  </cols>
  <sheetData>
    <row r="1" customFormat="false" ht="36" hidden="false" customHeight="true" outlineLevel="0" collapsed="false">
      <c r="A1" s="21" t="s">
        <v>158</v>
      </c>
      <c r="B1" s="21"/>
      <c r="C1" s="21"/>
      <c r="D1" s="21"/>
      <c r="E1" s="21"/>
      <c r="F1" s="21"/>
      <c r="G1" s="21"/>
      <c r="H1" s="21"/>
      <c r="I1" s="21"/>
      <c r="J1" s="21"/>
    </row>
    <row r="2" customFormat="false" ht="31.5" hidden="false" customHeight="true" outlineLevel="0" collapsed="false">
      <c r="A2" s="22" t="s">
        <v>100</v>
      </c>
      <c r="B2" s="22"/>
      <c r="C2" s="8" t="s">
        <v>159</v>
      </c>
      <c r="D2" s="8"/>
      <c r="E2" s="8"/>
      <c r="F2" s="8"/>
      <c r="G2" s="8"/>
      <c r="H2" s="8"/>
      <c r="I2" s="8"/>
      <c r="J2" s="8"/>
    </row>
    <row r="3" customFormat="false" ht="31.5" hidden="false" customHeight="true" outlineLevel="0" collapsed="false">
      <c r="A3" s="22" t="s">
        <v>102</v>
      </c>
      <c r="B3" s="22"/>
      <c r="C3" s="8" t="s">
        <v>160</v>
      </c>
      <c r="D3" s="8"/>
      <c r="E3" s="8"/>
      <c r="F3" s="8"/>
      <c r="G3" s="8"/>
      <c r="H3" s="8"/>
      <c r="I3" s="8"/>
      <c r="J3" s="8"/>
    </row>
    <row r="4" customFormat="false" ht="31.5" hidden="false" customHeight="true" outlineLevel="0" collapsed="false">
      <c r="A4" s="22" t="s">
        <v>104</v>
      </c>
      <c r="B4" s="22"/>
      <c r="C4" s="8" t="s">
        <v>161</v>
      </c>
      <c r="D4" s="8"/>
      <c r="E4" s="8"/>
      <c r="F4" s="8"/>
      <c r="G4" s="8"/>
      <c r="H4" s="8"/>
      <c r="I4" s="8"/>
      <c r="J4" s="8"/>
    </row>
    <row r="5" customFormat="false" ht="9" hidden="false" customHeight="true" outlineLevel="0" collapsed="false"/>
    <row r="6" customFormat="false" ht="24" hidden="false" customHeight="true" outlineLevel="0" collapsed="false">
      <c r="A6" s="3" t="s">
        <v>162</v>
      </c>
      <c r="B6" s="3"/>
      <c r="C6" s="3"/>
      <c r="D6" s="3"/>
      <c r="E6" s="3"/>
      <c r="F6" s="3"/>
      <c r="G6" s="3"/>
      <c r="H6" s="3"/>
      <c r="I6" s="3"/>
      <c r="J6" s="3"/>
    </row>
    <row r="7" customFormat="false" ht="15" hidden="false" customHeight="true" outlineLevel="0" collapsed="false">
      <c r="A7" s="25" t="s">
        <v>163</v>
      </c>
      <c r="B7" s="25"/>
      <c r="C7" s="25"/>
      <c r="D7" s="25"/>
      <c r="E7" s="25"/>
      <c r="F7" s="26" t="s">
        <v>164</v>
      </c>
      <c r="G7" s="26"/>
      <c r="H7" s="26"/>
      <c r="I7" s="26"/>
      <c r="J7" s="26"/>
    </row>
    <row r="8" customFormat="false" ht="18.75" hidden="false" customHeight="true" outlineLevel="0" collapsed="false">
      <c r="A8" s="4" t="s">
        <v>165</v>
      </c>
      <c r="B8" s="4"/>
      <c r="C8" s="4"/>
      <c r="D8" s="4"/>
      <c r="E8" s="4"/>
      <c r="F8" s="4" t="s">
        <v>166</v>
      </c>
      <c r="G8" s="4"/>
      <c r="H8" s="4"/>
      <c r="I8" s="4"/>
      <c r="J8" s="4"/>
    </row>
    <row r="9" customFormat="false" ht="18.75" hidden="false" customHeight="true" outlineLevel="0" collapsed="false">
      <c r="A9" s="23" t="s">
        <v>167</v>
      </c>
      <c r="B9" s="23"/>
      <c r="C9" s="23"/>
      <c r="D9" s="23"/>
      <c r="E9" s="23"/>
      <c r="F9" s="23" t="s">
        <v>168</v>
      </c>
      <c r="G9" s="23"/>
      <c r="H9" s="23"/>
      <c r="I9" s="23"/>
      <c r="J9" s="23"/>
    </row>
    <row r="10" customFormat="false" ht="18.75" hidden="false" customHeight="true" outlineLevel="0" collapsed="false">
      <c r="A10" s="23"/>
      <c r="B10" s="23"/>
      <c r="C10" s="23"/>
      <c r="D10" s="23"/>
      <c r="E10" s="23"/>
      <c r="F10" s="23"/>
      <c r="G10" s="23"/>
      <c r="H10" s="23"/>
      <c r="I10" s="23"/>
      <c r="J10" s="23"/>
    </row>
    <row r="11" customFormat="false" ht="18.75" hidden="false" customHeight="true" outlineLevel="0" collapsed="false">
      <c r="A11" s="23"/>
      <c r="B11" s="23"/>
      <c r="C11" s="23"/>
      <c r="D11" s="23"/>
      <c r="E11" s="23"/>
      <c r="F11" s="23"/>
      <c r="G11" s="23"/>
      <c r="H11" s="23"/>
      <c r="I11" s="23"/>
      <c r="J11" s="23"/>
    </row>
    <row r="12" customFormat="false" ht="18.75" hidden="false" customHeight="true" outlineLevel="0" collapsed="false">
      <c r="A12" s="23"/>
      <c r="B12" s="23"/>
      <c r="C12" s="23"/>
      <c r="D12" s="23"/>
      <c r="E12" s="23"/>
      <c r="F12" s="23"/>
      <c r="G12" s="23"/>
      <c r="H12" s="23"/>
      <c r="I12" s="23"/>
      <c r="J12" s="23"/>
    </row>
    <row r="13" customFormat="false" ht="18.75" hidden="false" customHeight="true" outlineLevel="0" collapsed="false">
      <c r="A13" s="23"/>
      <c r="B13" s="23"/>
      <c r="C13" s="23"/>
      <c r="D13" s="23"/>
      <c r="E13" s="23"/>
      <c r="F13" s="23"/>
      <c r="G13" s="23"/>
      <c r="H13" s="23"/>
      <c r="I13" s="23"/>
      <c r="J13" s="23"/>
    </row>
    <row r="14" customFormat="false" ht="18.75" hidden="false" customHeight="true" outlineLevel="0" collapsed="false">
      <c r="A14" s="4" t="s">
        <v>169</v>
      </c>
      <c r="B14" s="4"/>
      <c r="C14" s="4"/>
      <c r="D14" s="4"/>
      <c r="E14" s="4"/>
      <c r="F14" s="4" t="s">
        <v>170</v>
      </c>
      <c r="G14" s="4"/>
      <c r="H14" s="4"/>
      <c r="I14" s="4"/>
      <c r="J14" s="4"/>
    </row>
    <row r="15" customFormat="false" ht="18.75" hidden="false" customHeight="true" outlineLevel="0" collapsed="false">
      <c r="A15" s="23" t="s">
        <v>171</v>
      </c>
      <c r="B15" s="23"/>
      <c r="C15" s="23"/>
      <c r="D15" s="23"/>
      <c r="E15" s="23"/>
      <c r="F15" s="23" t="s">
        <v>172</v>
      </c>
      <c r="G15" s="23"/>
      <c r="H15" s="23"/>
      <c r="I15" s="23"/>
      <c r="J15" s="23"/>
    </row>
    <row r="16" customFormat="false" ht="18.75" hidden="false" customHeight="true" outlineLevel="0" collapsed="false">
      <c r="A16" s="23"/>
      <c r="B16" s="23"/>
      <c r="C16" s="23"/>
      <c r="D16" s="23"/>
      <c r="E16" s="23"/>
      <c r="F16" s="23"/>
      <c r="G16" s="23"/>
      <c r="H16" s="23"/>
      <c r="I16" s="23"/>
      <c r="J16" s="23"/>
    </row>
    <row r="17" customFormat="false" ht="18.75" hidden="false" customHeight="true" outlineLevel="0" collapsed="false">
      <c r="A17" s="23"/>
      <c r="B17" s="23"/>
      <c r="C17" s="23"/>
      <c r="D17" s="23"/>
      <c r="E17" s="23"/>
      <c r="F17" s="23"/>
      <c r="G17" s="23"/>
      <c r="H17" s="23"/>
      <c r="I17" s="23"/>
      <c r="J17" s="23"/>
    </row>
    <row r="18" customFormat="false" ht="18.75" hidden="false" customHeight="true" outlineLevel="0" collapsed="false">
      <c r="A18" s="23"/>
      <c r="B18" s="23"/>
      <c r="C18" s="23"/>
      <c r="D18" s="23"/>
      <c r="E18" s="23"/>
      <c r="F18" s="23"/>
      <c r="G18" s="23"/>
      <c r="H18" s="23"/>
      <c r="I18" s="23"/>
      <c r="J18" s="23"/>
    </row>
    <row r="19" customFormat="false" ht="18.75" hidden="false" customHeight="true" outlineLevel="0" collapsed="false">
      <c r="A19" s="23"/>
      <c r="B19" s="23"/>
      <c r="C19" s="23"/>
      <c r="D19" s="23"/>
      <c r="E19" s="23"/>
      <c r="F19" s="23"/>
      <c r="G19" s="23"/>
      <c r="H19" s="23"/>
      <c r="I19" s="23"/>
      <c r="J19" s="23"/>
    </row>
    <row r="20" customFormat="false" ht="18.75" hidden="false" customHeight="true" outlineLevel="0" collapsed="false">
      <c r="A20" s="4" t="s">
        <v>173</v>
      </c>
      <c r="B20" s="4"/>
      <c r="C20" s="4"/>
      <c r="D20" s="4"/>
      <c r="E20" s="4"/>
      <c r="F20" s="4" t="s">
        <v>174</v>
      </c>
      <c r="G20" s="4"/>
      <c r="H20" s="4"/>
      <c r="I20" s="4"/>
      <c r="J20" s="4"/>
    </row>
    <row r="21" customFormat="false" ht="18.75" hidden="false" customHeight="true" outlineLevel="0" collapsed="false">
      <c r="A21" s="23" t="s">
        <v>175</v>
      </c>
      <c r="B21" s="23"/>
      <c r="C21" s="23"/>
      <c r="D21" s="23"/>
      <c r="E21" s="23"/>
      <c r="F21" s="23" t="s">
        <v>176</v>
      </c>
      <c r="G21" s="23"/>
      <c r="H21" s="23"/>
      <c r="I21" s="23"/>
      <c r="J21" s="23"/>
    </row>
    <row r="22" customFormat="false" ht="18.75" hidden="false" customHeight="true" outlineLevel="0" collapsed="false">
      <c r="A22" s="23"/>
      <c r="B22" s="23"/>
      <c r="C22" s="23"/>
      <c r="D22" s="23"/>
      <c r="E22" s="23"/>
      <c r="F22" s="23"/>
      <c r="G22" s="23"/>
      <c r="H22" s="23"/>
      <c r="I22" s="23"/>
      <c r="J22" s="23"/>
    </row>
    <row r="23" customFormat="false" ht="18.75" hidden="false" customHeight="true" outlineLevel="0" collapsed="false">
      <c r="A23" s="23"/>
      <c r="B23" s="23"/>
      <c r="C23" s="23"/>
      <c r="D23" s="23"/>
      <c r="E23" s="23"/>
      <c r="F23" s="23"/>
      <c r="G23" s="23"/>
      <c r="H23" s="23"/>
      <c r="I23" s="23"/>
      <c r="J23" s="23"/>
    </row>
    <row r="24" customFormat="false" ht="18.75" hidden="false" customHeight="true" outlineLevel="0" collapsed="false">
      <c r="A24" s="23"/>
      <c r="B24" s="23"/>
      <c r="C24" s="23"/>
      <c r="D24" s="23"/>
      <c r="E24" s="23"/>
      <c r="F24" s="23"/>
      <c r="G24" s="23"/>
      <c r="H24" s="23"/>
      <c r="I24" s="23"/>
      <c r="J24" s="23"/>
    </row>
    <row r="25" customFormat="false" ht="18.75" hidden="false" customHeight="true" outlineLevel="0" collapsed="false">
      <c r="A25" s="23"/>
      <c r="B25" s="23"/>
      <c r="C25" s="23"/>
      <c r="D25" s="23"/>
      <c r="E25" s="23"/>
      <c r="F25" s="23"/>
      <c r="G25" s="23"/>
      <c r="H25" s="23"/>
      <c r="I25" s="23"/>
      <c r="J25" s="23"/>
    </row>
    <row r="27" customFormat="false" ht="24" hidden="false" customHeight="true" outlineLevel="0" collapsed="false">
      <c r="A27" s="4" t="s">
        <v>177</v>
      </c>
      <c r="B27" s="4"/>
      <c r="C27" s="23" t="s">
        <v>178</v>
      </c>
      <c r="D27" s="23"/>
      <c r="E27" s="23"/>
      <c r="F27" s="23"/>
      <c r="G27" s="23"/>
      <c r="H27" s="23"/>
      <c r="I27" s="23"/>
      <c r="J27" s="23"/>
    </row>
    <row r="28" customFormat="false" ht="30" hidden="false" customHeight="true" outlineLevel="0" collapsed="false">
      <c r="A28" s="15" t="s">
        <v>179</v>
      </c>
      <c r="B28" s="15"/>
      <c r="C28" s="15"/>
      <c r="D28" s="15"/>
      <c r="E28" s="15"/>
      <c r="F28" s="15"/>
      <c r="G28" s="15"/>
      <c r="H28" s="15"/>
      <c r="I28" s="15"/>
      <c r="J28" s="15"/>
    </row>
  </sheetData>
  <mergeCells count="25">
    <mergeCell ref="A1:J1"/>
    <mergeCell ref="A2:B2"/>
    <mergeCell ref="C2:J2"/>
    <mergeCell ref="A3:B3"/>
    <mergeCell ref="C3:J3"/>
    <mergeCell ref="A4:B4"/>
    <mergeCell ref="C4:J4"/>
    <mergeCell ref="A6:J6"/>
    <mergeCell ref="A7:E7"/>
    <mergeCell ref="F7:J7"/>
    <mergeCell ref="A8:E8"/>
    <mergeCell ref="F8:J8"/>
    <mergeCell ref="A9:E13"/>
    <mergeCell ref="F9:J13"/>
    <mergeCell ref="A14:E14"/>
    <mergeCell ref="F14:J14"/>
    <mergeCell ref="A15:E19"/>
    <mergeCell ref="F15:J19"/>
    <mergeCell ref="A20:E20"/>
    <mergeCell ref="F20:J20"/>
    <mergeCell ref="A21:E25"/>
    <mergeCell ref="F21:J25"/>
    <mergeCell ref="A27:B27"/>
    <mergeCell ref="C27:J27"/>
    <mergeCell ref="A28:J2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10" min="2" style="0" width="14.51"/>
  </cols>
  <sheetData>
    <row r="1" customFormat="false" ht="36" hidden="false" customHeight="true" outlineLevel="0" collapsed="false">
      <c r="A1" s="21" t="s">
        <v>180</v>
      </c>
      <c r="B1" s="21"/>
      <c r="C1" s="21"/>
      <c r="D1" s="21"/>
      <c r="E1" s="21"/>
      <c r="F1" s="21"/>
      <c r="G1" s="21"/>
      <c r="H1" s="21"/>
      <c r="I1" s="21"/>
      <c r="J1" s="21"/>
    </row>
    <row r="2" customFormat="false" ht="31.5" hidden="false" customHeight="true" outlineLevel="0" collapsed="false">
      <c r="A2" s="22" t="s">
        <v>100</v>
      </c>
      <c r="B2" s="22"/>
      <c r="C2" s="8" t="s">
        <v>181</v>
      </c>
      <c r="D2" s="8"/>
      <c r="E2" s="8"/>
      <c r="F2" s="8"/>
      <c r="G2" s="8"/>
      <c r="H2" s="8"/>
      <c r="I2" s="8"/>
      <c r="J2" s="8"/>
    </row>
    <row r="3" customFormat="false" ht="31.5" hidden="false" customHeight="true" outlineLevel="0" collapsed="false">
      <c r="A3" s="22" t="s">
        <v>102</v>
      </c>
      <c r="B3" s="22"/>
      <c r="C3" s="8" t="s">
        <v>182</v>
      </c>
      <c r="D3" s="8"/>
      <c r="E3" s="8"/>
      <c r="F3" s="8"/>
      <c r="G3" s="8"/>
      <c r="H3" s="8"/>
      <c r="I3" s="8"/>
      <c r="J3" s="8"/>
    </row>
    <row r="4" customFormat="false" ht="31.5" hidden="false" customHeight="true" outlineLevel="0" collapsed="false">
      <c r="A4" s="22" t="s">
        <v>104</v>
      </c>
      <c r="B4" s="22"/>
      <c r="C4" s="8" t="s">
        <v>183</v>
      </c>
      <c r="D4" s="8"/>
      <c r="E4" s="8"/>
      <c r="F4" s="8"/>
      <c r="G4" s="8"/>
      <c r="H4" s="8"/>
      <c r="I4" s="8"/>
      <c r="J4" s="8"/>
    </row>
    <row r="5" customFormat="false" ht="9" hidden="false" customHeight="true" outlineLevel="0" collapsed="false"/>
    <row r="6" customFormat="false" ht="24" hidden="false" customHeight="true" outlineLevel="0" collapsed="false">
      <c r="A6" s="3" t="s">
        <v>184</v>
      </c>
      <c r="B6" s="3"/>
      <c r="C6" s="3"/>
      <c r="D6" s="3"/>
      <c r="E6" s="3"/>
      <c r="F6" s="3"/>
      <c r="G6" s="3"/>
      <c r="H6" s="3"/>
      <c r="I6" s="3"/>
      <c r="J6" s="3"/>
    </row>
    <row r="7" customFormat="false" ht="30" hidden="false" customHeight="true" outlineLevel="0" collapsed="false">
      <c r="A7" s="4" t="s">
        <v>185</v>
      </c>
      <c r="B7" s="4"/>
      <c r="C7" s="27" t="s">
        <v>186</v>
      </c>
      <c r="D7" s="27"/>
      <c r="E7" s="27"/>
      <c r="F7" s="27"/>
      <c r="G7" s="27"/>
      <c r="H7" s="27"/>
      <c r="I7" s="27"/>
      <c r="J7" s="27"/>
    </row>
    <row r="8" customFormat="false" ht="30" hidden="false" customHeight="true" outlineLevel="0" collapsed="false">
      <c r="A8" s="4" t="s">
        <v>187</v>
      </c>
      <c r="B8" s="4"/>
      <c r="C8" s="23" t="s">
        <v>188</v>
      </c>
      <c r="D8" s="23"/>
      <c r="E8" s="23"/>
      <c r="F8" s="23"/>
      <c r="G8" s="23"/>
      <c r="H8" s="23"/>
      <c r="I8" s="23"/>
      <c r="J8" s="23"/>
    </row>
    <row r="9" customFormat="false" ht="30" hidden="false" customHeight="true" outlineLevel="0" collapsed="false">
      <c r="A9" s="4" t="s">
        <v>189</v>
      </c>
      <c r="B9" s="4"/>
      <c r="C9" s="23" t="s">
        <v>190</v>
      </c>
      <c r="D9" s="23"/>
      <c r="E9" s="23"/>
      <c r="F9" s="23"/>
      <c r="G9" s="23"/>
      <c r="H9" s="23"/>
      <c r="I9" s="23"/>
      <c r="J9" s="23"/>
    </row>
    <row r="11" customFormat="false" ht="24" hidden="false" customHeight="true" outlineLevel="0" collapsed="false">
      <c r="A11" s="3" t="s">
        <v>191</v>
      </c>
      <c r="B11" s="3"/>
      <c r="C11" s="3"/>
      <c r="D11" s="3"/>
      <c r="E11" s="3"/>
      <c r="F11" s="3"/>
      <c r="G11" s="3"/>
      <c r="H11" s="3"/>
      <c r="I11" s="3"/>
      <c r="J11" s="3"/>
    </row>
    <row r="12" customFormat="false" ht="21.75" hidden="false" customHeight="true" outlineLevel="0" collapsed="false">
      <c r="A12" s="12" t="s">
        <v>192</v>
      </c>
      <c r="B12" s="12"/>
      <c r="C12" s="12"/>
      <c r="D12" s="12" t="s">
        <v>193</v>
      </c>
      <c r="E12" s="12"/>
      <c r="F12" s="12"/>
      <c r="G12" s="12" t="s">
        <v>194</v>
      </c>
      <c r="H12" s="12"/>
      <c r="I12" s="12"/>
      <c r="J12" s="12"/>
    </row>
    <row r="13" customFormat="false" ht="25.5" hidden="false" customHeight="true" outlineLevel="0" collapsed="false">
      <c r="A13" s="23" t="s">
        <v>195</v>
      </c>
      <c r="B13" s="23"/>
      <c r="C13" s="23"/>
      <c r="D13" s="23" t="s">
        <v>196</v>
      </c>
      <c r="E13" s="23"/>
      <c r="F13" s="23"/>
      <c r="G13" s="23" t="s">
        <v>197</v>
      </c>
      <c r="H13" s="23"/>
      <c r="I13" s="23"/>
      <c r="J13" s="23"/>
    </row>
    <row r="14" customFormat="false" ht="25.5" hidden="false" customHeight="true" outlineLevel="0" collapsed="false">
      <c r="A14" s="5"/>
      <c r="B14" s="5"/>
      <c r="C14" s="5"/>
      <c r="D14" s="5"/>
      <c r="E14" s="5"/>
      <c r="F14" s="5"/>
      <c r="G14" s="5"/>
      <c r="H14" s="5"/>
      <c r="I14" s="5"/>
      <c r="J14" s="5"/>
    </row>
    <row r="15" customFormat="false" ht="25.5" hidden="false" customHeight="true" outlineLevel="0" collapsed="false">
      <c r="A15" s="5"/>
      <c r="B15" s="5"/>
      <c r="C15" s="5"/>
      <c r="D15" s="5"/>
      <c r="E15" s="5"/>
      <c r="F15" s="5"/>
      <c r="G15" s="5"/>
      <c r="H15" s="5"/>
      <c r="I15" s="5"/>
      <c r="J15" s="5"/>
    </row>
    <row r="16" customFormat="false" ht="25.5" hidden="false" customHeight="true" outlineLevel="0" collapsed="false">
      <c r="A16" s="5"/>
      <c r="B16" s="5"/>
      <c r="C16" s="5"/>
      <c r="D16" s="5"/>
      <c r="E16" s="5"/>
      <c r="F16" s="5"/>
      <c r="G16" s="5"/>
      <c r="H16" s="5"/>
      <c r="I16" s="5"/>
      <c r="J16" s="5"/>
    </row>
    <row r="17" customFormat="false" ht="25.5" hidden="false" customHeight="true" outlineLevel="0" collapsed="false">
      <c r="A17" s="5"/>
      <c r="B17" s="5"/>
      <c r="C17" s="5"/>
      <c r="D17" s="5"/>
      <c r="E17" s="5"/>
      <c r="F17" s="5"/>
      <c r="G17" s="5"/>
      <c r="H17" s="5"/>
      <c r="I17" s="5"/>
      <c r="J17" s="5"/>
    </row>
    <row r="19" customFormat="false" ht="24" hidden="false" customHeight="true" outlineLevel="0" collapsed="false">
      <c r="A19" s="3" t="s">
        <v>198</v>
      </c>
      <c r="B19" s="3"/>
      <c r="C19" s="3"/>
      <c r="D19" s="3"/>
      <c r="E19" s="3"/>
      <c r="F19" s="3"/>
      <c r="G19" s="3"/>
      <c r="H19" s="3"/>
      <c r="I19" s="3"/>
      <c r="J19" s="3"/>
    </row>
    <row r="20" customFormat="false" ht="33.75" hidden="false" customHeight="true" outlineLevel="0" collapsed="false">
      <c r="A20" s="4" t="s">
        <v>199</v>
      </c>
      <c r="B20" s="4"/>
      <c r="C20" s="23" t="s">
        <v>200</v>
      </c>
      <c r="D20" s="23"/>
      <c r="E20" s="23"/>
      <c r="F20" s="23"/>
      <c r="G20" s="23"/>
      <c r="H20" s="23"/>
      <c r="I20" s="23"/>
      <c r="J20" s="23"/>
    </row>
    <row r="21" customFormat="false" ht="30" hidden="false" customHeight="true" outlineLevel="0" collapsed="false">
      <c r="A21" s="15" t="s">
        <v>201</v>
      </c>
      <c r="B21" s="15"/>
      <c r="C21" s="15"/>
      <c r="D21" s="15"/>
      <c r="E21" s="15"/>
      <c r="F21" s="15"/>
      <c r="G21" s="15"/>
      <c r="H21" s="15"/>
      <c r="I21" s="15"/>
      <c r="J21" s="15"/>
    </row>
  </sheetData>
  <mergeCells count="37">
    <mergeCell ref="A1:J1"/>
    <mergeCell ref="A2:B2"/>
    <mergeCell ref="C2:J2"/>
    <mergeCell ref="A3:B3"/>
    <mergeCell ref="C3:J3"/>
    <mergeCell ref="A4:B4"/>
    <mergeCell ref="C4:J4"/>
    <mergeCell ref="A6:J6"/>
    <mergeCell ref="A7:B7"/>
    <mergeCell ref="C7:J7"/>
    <mergeCell ref="A8:B8"/>
    <mergeCell ref="C8:J8"/>
    <mergeCell ref="A9:B9"/>
    <mergeCell ref="C9:J9"/>
    <mergeCell ref="A11:J11"/>
    <mergeCell ref="A12:C12"/>
    <mergeCell ref="D12:F12"/>
    <mergeCell ref="G12:J12"/>
    <mergeCell ref="A13:C13"/>
    <mergeCell ref="D13:F13"/>
    <mergeCell ref="G13:J13"/>
    <mergeCell ref="A14:C14"/>
    <mergeCell ref="D14:F14"/>
    <mergeCell ref="G14:J14"/>
    <mergeCell ref="A15:C15"/>
    <mergeCell ref="D15:F15"/>
    <mergeCell ref="G15:J15"/>
    <mergeCell ref="A16:C16"/>
    <mergeCell ref="D16:F16"/>
    <mergeCell ref="G16:J16"/>
    <mergeCell ref="A17:C17"/>
    <mergeCell ref="D17:F17"/>
    <mergeCell ref="G17:J17"/>
    <mergeCell ref="A19:J19"/>
    <mergeCell ref="A20:B20"/>
    <mergeCell ref="C20:J20"/>
    <mergeCell ref="A21:J2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10" min="2" style="0" width="14.51"/>
  </cols>
  <sheetData>
    <row r="1" customFormat="false" ht="36" hidden="false" customHeight="true" outlineLevel="0" collapsed="false">
      <c r="A1" s="21" t="s">
        <v>202</v>
      </c>
      <c r="B1" s="21"/>
      <c r="C1" s="21"/>
      <c r="D1" s="21"/>
      <c r="E1" s="21"/>
      <c r="F1" s="21"/>
      <c r="G1" s="21"/>
      <c r="H1" s="21"/>
      <c r="I1" s="21"/>
      <c r="J1" s="21"/>
    </row>
    <row r="2" customFormat="false" ht="31.5" hidden="false" customHeight="true" outlineLevel="0" collapsed="false">
      <c r="A2" s="22" t="s">
        <v>100</v>
      </c>
      <c r="B2" s="22"/>
      <c r="C2" s="8" t="s">
        <v>203</v>
      </c>
      <c r="D2" s="8"/>
      <c r="E2" s="8"/>
      <c r="F2" s="8"/>
      <c r="G2" s="8"/>
      <c r="H2" s="8"/>
      <c r="I2" s="8"/>
      <c r="J2" s="8"/>
    </row>
    <row r="3" customFormat="false" ht="31.5" hidden="false" customHeight="true" outlineLevel="0" collapsed="false">
      <c r="A3" s="22" t="s">
        <v>102</v>
      </c>
      <c r="B3" s="22"/>
      <c r="C3" s="8" t="s">
        <v>204</v>
      </c>
      <c r="D3" s="8"/>
      <c r="E3" s="8"/>
      <c r="F3" s="8"/>
      <c r="G3" s="8"/>
      <c r="H3" s="8"/>
      <c r="I3" s="8"/>
      <c r="J3" s="8"/>
    </row>
    <row r="4" customFormat="false" ht="31.5" hidden="false" customHeight="true" outlineLevel="0" collapsed="false">
      <c r="A4" s="22" t="s">
        <v>104</v>
      </c>
      <c r="B4" s="22"/>
      <c r="C4" s="8" t="s">
        <v>205</v>
      </c>
      <c r="D4" s="8"/>
      <c r="E4" s="8"/>
      <c r="F4" s="8"/>
      <c r="G4" s="8"/>
      <c r="H4" s="8"/>
      <c r="I4" s="8"/>
      <c r="J4" s="8"/>
    </row>
    <row r="5" customFormat="false" ht="9" hidden="false" customHeight="true" outlineLevel="0" collapsed="false"/>
    <row r="6" customFormat="false" ht="24" hidden="false" customHeight="true" outlineLevel="0" collapsed="false">
      <c r="A6" s="3" t="s">
        <v>206</v>
      </c>
      <c r="B6" s="3"/>
      <c r="C6" s="3"/>
      <c r="D6" s="3"/>
      <c r="E6" s="3"/>
      <c r="F6" s="3"/>
      <c r="G6" s="3"/>
      <c r="H6" s="3"/>
      <c r="I6" s="3"/>
      <c r="J6" s="3"/>
    </row>
    <row r="7" customFormat="false" ht="21.75" hidden="false" customHeight="true" outlineLevel="0" collapsed="false">
      <c r="A7" s="12" t="s">
        <v>207</v>
      </c>
      <c r="B7" s="12"/>
      <c r="C7" s="12" t="s">
        <v>208</v>
      </c>
      <c r="D7" s="12"/>
      <c r="E7" s="12" t="s">
        <v>209</v>
      </c>
      <c r="F7" s="12"/>
      <c r="G7" s="12"/>
      <c r="H7" s="12"/>
      <c r="I7" s="12"/>
      <c r="J7" s="12"/>
    </row>
    <row r="8" customFormat="false" ht="25.5" hidden="false" customHeight="true" outlineLevel="0" collapsed="false">
      <c r="A8" s="27" t="s">
        <v>210</v>
      </c>
      <c r="B8" s="27"/>
      <c r="C8" s="27" t="s">
        <v>211</v>
      </c>
      <c r="D8" s="27"/>
      <c r="E8" s="27" t="s">
        <v>212</v>
      </c>
      <c r="F8" s="27"/>
      <c r="G8" s="27"/>
      <c r="H8" s="27"/>
      <c r="I8" s="27"/>
      <c r="J8" s="27"/>
    </row>
    <row r="9" customFormat="false" ht="25.5" hidden="false" customHeight="true" outlineLevel="0" collapsed="false">
      <c r="A9" s="5"/>
      <c r="B9" s="5"/>
      <c r="C9" s="5"/>
      <c r="D9" s="5"/>
      <c r="E9" s="5"/>
      <c r="F9" s="5"/>
      <c r="G9" s="5"/>
      <c r="H9" s="5"/>
      <c r="I9" s="5"/>
      <c r="J9" s="5"/>
    </row>
    <row r="10" customFormat="false" ht="25.5" hidden="false" customHeight="true" outlineLevel="0" collapsed="false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customFormat="false" ht="25.5" hidden="false" customHeight="true" outlineLevel="0" collapsed="false">
      <c r="A11" s="5"/>
      <c r="B11" s="5"/>
      <c r="C11" s="5"/>
      <c r="D11" s="5"/>
      <c r="E11" s="5"/>
      <c r="F11" s="5"/>
      <c r="G11" s="5"/>
      <c r="H11" s="5"/>
      <c r="I11" s="5"/>
      <c r="J11" s="5"/>
    </row>
    <row r="12" customFormat="false" ht="25.5" hidden="false" customHeight="true" outlineLevel="0" collapsed="false">
      <c r="A12" s="5"/>
      <c r="B12" s="5"/>
      <c r="C12" s="5"/>
      <c r="D12" s="5"/>
      <c r="E12" s="5"/>
      <c r="F12" s="5"/>
      <c r="G12" s="5"/>
      <c r="H12" s="5"/>
      <c r="I12" s="5"/>
      <c r="J12" s="5"/>
    </row>
    <row r="14" customFormat="false" ht="24" hidden="false" customHeight="true" outlineLevel="0" collapsed="false">
      <c r="A14" s="3" t="s">
        <v>213</v>
      </c>
      <c r="B14" s="3"/>
      <c r="C14" s="3"/>
      <c r="D14" s="3"/>
      <c r="E14" s="3"/>
      <c r="F14" s="3"/>
      <c r="G14" s="3"/>
      <c r="H14" s="3"/>
      <c r="I14" s="3"/>
      <c r="J14" s="3"/>
    </row>
    <row r="15" customFormat="false" ht="24" hidden="false" customHeight="true" outlineLevel="0" collapsed="false">
      <c r="A15" s="4" t="s">
        <v>214</v>
      </c>
      <c r="B15" s="4"/>
      <c r="C15" s="23" t="s">
        <v>215</v>
      </c>
      <c r="D15" s="23"/>
      <c r="E15" s="23"/>
      <c r="F15" s="23"/>
      <c r="G15" s="23"/>
      <c r="H15" s="23"/>
      <c r="I15" s="23"/>
      <c r="J15" s="23"/>
    </row>
    <row r="16" customFormat="false" ht="24" hidden="false" customHeight="true" outlineLevel="0" collapsed="false">
      <c r="A16" s="4" t="s">
        <v>216</v>
      </c>
      <c r="B16" s="4"/>
      <c r="C16" s="23" t="s">
        <v>217</v>
      </c>
      <c r="D16" s="23"/>
      <c r="E16" s="23"/>
      <c r="F16" s="23"/>
      <c r="G16" s="23"/>
      <c r="H16" s="23"/>
      <c r="I16" s="23"/>
      <c r="J16" s="23"/>
    </row>
    <row r="17" customFormat="false" ht="31.5" hidden="false" customHeight="true" outlineLevel="0" collapsed="false">
      <c r="A17" s="4" t="s">
        <v>218</v>
      </c>
      <c r="B17" s="4"/>
      <c r="C17" s="27" t="s">
        <v>219</v>
      </c>
      <c r="D17" s="27"/>
      <c r="E17" s="27"/>
      <c r="F17" s="27"/>
      <c r="G17" s="27"/>
      <c r="H17" s="27"/>
      <c r="I17" s="27"/>
      <c r="J17" s="27"/>
    </row>
    <row r="18" customFormat="false" ht="24" hidden="false" customHeight="true" outlineLevel="0" collapsed="false">
      <c r="A18" s="4" t="s">
        <v>220</v>
      </c>
      <c r="B18" s="4"/>
      <c r="C18" s="23" t="s">
        <v>221</v>
      </c>
      <c r="D18" s="23"/>
      <c r="E18" s="23"/>
      <c r="F18" s="23"/>
      <c r="G18" s="23"/>
      <c r="H18" s="23"/>
      <c r="I18" s="23"/>
      <c r="J18" s="23"/>
    </row>
    <row r="19" customFormat="false" ht="24" hidden="false" customHeight="true" outlineLevel="0" collapsed="false">
      <c r="A19" s="4" t="s">
        <v>222</v>
      </c>
      <c r="B19" s="4"/>
      <c r="C19" s="23" t="s">
        <v>223</v>
      </c>
      <c r="D19" s="23"/>
      <c r="E19" s="23"/>
      <c r="F19" s="23"/>
      <c r="G19" s="23"/>
      <c r="H19" s="23"/>
      <c r="I19" s="23"/>
      <c r="J19" s="23"/>
    </row>
    <row r="20" customFormat="false" ht="31.5" hidden="false" customHeight="true" outlineLevel="0" collapsed="false">
      <c r="A20" s="4" t="s">
        <v>224</v>
      </c>
      <c r="B20" s="4"/>
      <c r="C20" s="23" t="s">
        <v>225</v>
      </c>
      <c r="D20" s="23"/>
      <c r="E20" s="23"/>
      <c r="F20" s="23"/>
      <c r="G20" s="23"/>
      <c r="H20" s="23"/>
      <c r="I20" s="23"/>
      <c r="J20" s="23"/>
    </row>
    <row r="21" customFormat="false" ht="30" hidden="false" customHeight="true" outlineLevel="0" collapsed="false">
      <c r="A21" s="15" t="s">
        <v>226</v>
      </c>
      <c r="B21" s="15"/>
      <c r="C21" s="15"/>
      <c r="D21" s="15"/>
      <c r="E21" s="15"/>
      <c r="F21" s="15"/>
      <c r="G21" s="15"/>
      <c r="H21" s="15"/>
      <c r="I21" s="15"/>
      <c r="J21" s="15"/>
    </row>
  </sheetData>
  <mergeCells count="40">
    <mergeCell ref="A1:J1"/>
    <mergeCell ref="A2:B2"/>
    <mergeCell ref="C2:J2"/>
    <mergeCell ref="A3:B3"/>
    <mergeCell ref="C3:J3"/>
    <mergeCell ref="A4:B4"/>
    <mergeCell ref="C4:J4"/>
    <mergeCell ref="A6:J6"/>
    <mergeCell ref="A7:B7"/>
    <mergeCell ref="C7:D7"/>
    <mergeCell ref="E7:J7"/>
    <mergeCell ref="A8:B8"/>
    <mergeCell ref="C8:D8"/>
    <mergeCell ref="E8:J8"/>
    <mergeCell ref="A9:B9"/>
    <mergeCell ref="C9:D9"/>
    <mergeCell ref="E9:J9"/>
    <mergeCell ref="A10:B10"/>
    <mergeCell ref="C10:D10"/>
    <mergeCell ref="E10:J10"/>
    <mergeCell ref="A11:B11"/>
    <mergeCell ref="C11:D11"/>
    <mergeCell ref="E11:J11"/>
    <mergeCell ref="A12:B12"/>
    <mergeCell ref="C12:D12"/>
    <mergeCell ref="E12:J12"/>
    <mergeCell ref="A14:J14"/>
    <mergeCell ref="A15:B15"/>
    <mergeCell ref="C15:J15"/>
    <mergeCell ref="A16:B16"/>
    <mergeCell ref="C16:J16"/>
    <mergeCell ref="A17:B17"/>
    <mergeCell ref="C17:J17"/>
    <mergeCell ref="A18:B18"/>
    <mergeCell ref="C18:J18"/>
    <mergeCell ref="A19:B19"/>
    <mergeCell ref="C19:J19"/>
    <mergeCell ref="A20:B20"/>
    <mergeCell ref="C20:J20"/>
    <mergeCell ref="A21:J2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10" min="2" style="0" width="14.51"/>
  </cols>
  <sheetData>
    <row r="1" customFormat="false" ht="36" hidden="false" customHeight="true" outlineLevel="0" collapsed="false">
      <c r="A1" s="21" t="s">
        <v>227</v>
      </c>
      <c r="B1" s="21"/>
      <c r="C1" s="21"/>
      <c r="D1" s="21"/>
      <c r="E1" s="21"/>
      <c r="F1" s="21"/>
      <c r="G1" s="21"/>
      <c r="H1" s="21"/>
      <c r="I1" s="21"/>
      <c r="J1" s="21"/>
    </row>
    <row r="2" customFormat="false" ht="31.5" hidden="false" customHeight="true" outlineLevel="0" collapsed="false">
      <c r="A2" s="22" t="s">
        <v>100</v>
      </c>
      <c r="B2" s="22"/>
      <c r="C2" s="8" t="s">
        <v>228</v>
      </c>
      <c r="D2" s="8"/>
      <c r="E2" s="8"/>
      <c r="F2" s="8"/>
      <c r="G2" s="8"/>
      <c r="H2" s="8"/>
      <c r="I2" s="8"/>
      <c r="J2" s="8"/>
    </row>
    <row r="3" customFormat="false" ht="31.5" hidden="false" customHeight="true" outlineLevel="0" collapsed="false">
      <c r="A3" s="22" t="s">
        <v>102</v>
      </c>
      <c r="B3" s="22"/>
      <c r="C3" s="8" t="s">
        <v>229</v>
      </c>
      <c r="D3" s="8"/>
      <c r="E3" s="8"/>
      <c r="F3" s="8"/>
      <c r="G3" s="8"/>
      <c r="H3" s="8"/>
      <c r="I3" s="8"/>
      <c r="J3" s="8"/>
    </row>
    <row r="4" customFormat="false" ht="31.5" hidden="false" customHeight="true" outlineLevel="0" collapsed="false">
      <c r="A4" s="22" t="s">
        <v>104</v>
      </c>
      <c r="B4" s="22"/>
      <c r="C4" s="8" t="s">
        <v>230</v>
      </c>
      <c r="D4" s="8"/>
      <c r="E4" s="8"/>
      <c r="F4" s="8"/>
      <c r="G4" s="8"/>
      <c r="H4" s="8"/>
      <c r="I4" s="8"/>
      <c r="J4" s="8"/>
    </row>
    <row r="5" customFormat="false" ht="9" hidden="false" customHeight="true" outlineLevel="0" collapsed="false"/>
    <row r="6" customFormat="false" ht="24" hidden="false" customHeight="true" outlineLevel="0" collapsed="false">
      <c r="A6" s="3" t="s">
        <v>231</v>
      </c>
      <c r="B6" s="3"/>
      <c r="C6" s="3"/>
      <c r="D6" s="3"/>
      <c r="E6" s="3"/>
      <c r="F6" s="3"/>
      <c r="G6" s="3"/>
      <c r="H6" s="3"/>
      <c r="I6" s="3"/>
      <c r="J6" s="3"/>
    </row>
    <row r="7" customFormat="false" ht="21.75" hidden="false" customHeight="true" outlineLevel="0" collapsed="false">
      <c r="A7" s="12" t="s">
        <v>232</v>
      </c>
      <c r="B7" s="12" t="s">
        <v>233</v>
      </c>
      <c r="C7" s="12" t="s">
        <v>234</v>
      </c>
      <c r="D7" s="12" t="s">
        <v>235</v>
      </c>
      <c r="E7" s="12" t="s">
        <v>236</v>
      </c>
      <c r="F7" s="12" t="s">
        <v>237</v>
      </c>
      <c r="G7" s="12" t="s">
        <v>238</v>
      </c>
    </row>
    <row r="8" customFormat="false" ht="39.75" hidden="false" customHeight="true" outlineLevel="0" collapsed="false">
      <c r="A8" s="28" t="s">
        <v>239</v>
      </c>
      <c r="B8" s="23" t="s">
        <v>240</v>
      </c>
      <c r="C8" s="5"/>
      <c r="D8" s="5"/>
      <c r="E8" s="5"/>
      <c r="F8" s="5"/>
      <c r="G8" s="5"/>
    </row>
    <row r="9" customFormat="false" ht="39.75" hidden="false" customHeight="true" outlineLevel="0" collapsed="false">
      <c r="A9" s="28" t="s">
        <v>241</v>
      </c>
      <c r="B9" s="23" t="s">
        <v>242</v>
      </c>
      <c r="C9" s="5"/>
      <c r="D9" s="5"/>
      <c r="E9" s="5"/>
      <c r="F9" s="5"/>
      <c r="G9" s="5"/>
    </row>
    <row r="10" customFormat="false" ht="39.75" hidden="false" customHeight="true" outlineLevel="0" collapsed="false">
      <c r="A10" s="28" t="s">
        <v>243</v>
      </c>
      <c r="B10" s="23" t="s">
        <v>244</v>
      </c>
      <c r="C10" s="5"/>
      <c r="D10" s="5"/>
      <c r="E10" s="5"/>
      <c r="F10" s="5"/>
      <c r="G10" s="5"/>
    </row>
    <row r="11" customFormat="false" ht="39.75" hidden="false" customHeight="true" outlineLevel="0" collapsed="false">
      <c r="A11" s="28" t="s">
        <v>245</v>
      </c>
      <c r="B11" s="23" t="s">
        <v>246</v>
      </c>
      <c r="C11" s="5"/>
      <c r="D11" s="5"/>
      <c r="E11" s="5"/>
      <c r="F11" s="5"/>
      <c r="G11" s="5"/>
    </row>
    <row r="12" customFormat="false" ht="39.75" hidden="false" customHeight="true" outlineLevel="0" collapsed="false">
      <c r="A12" s="28" t="s">
        <v>247</v>
      </c>
      <c r="B12" s="23" t="s">
        <v>248</v>
      </c>
      <c r="C12" s="5"/>
      <c r="D12" s="5"/>
      <c r="E12" s="5"/>
      <c r="F12" s="5"/>
      <c r="G12" s="5"/>
    </row>
    <row r="13" customFormat="false" ht="39.75" hidden="false" customHeight="true" outlineLevel="0" collapsed="false">
      <c r="A13" s="28" t="s">
        <v>249</v>
      </c>
      <c r="B13" s="23" t="s">
        <v>250</v>
      </c>
      <c r="C13" s="5"/>
      <c r="D13" s="5"/>
      <c r="E13" s="5"/>
      <c r="F13" s="5"/>
      <c r="G13" s="5"/>
    </row>
    <row r="15" customFormat="false" ht="24" hidden="false" customHeight="true" outlineLevel="0" collapsed="false">
      <c r="A15" s="4" t="s">
        <v>251</v>
      </c>
      <c r="B15" s="4"/>
      <c r="C15" s="23" t="s">
        <v>252</v>
      </c>
      <c r="D15" s="23"/>
      <c r="E15" s="23"/>
      <c r="F15" s="23"/>
      <c r="G15" s="23"/>
      <c r="H15" s="23"/>
      <c r="I15" s="23"/>
      <c r="J15" s="23"/>
    </row>
    <row r="16" customFormat="false" ht="24" hidden="false" customHeight="true" outlineLevel="0" collapsed="false">
      <c r="A16" s="4" t="s">
        <v>253</v>
      </c>
      <c r="B16" s="4"/>
      <c r="C16" s="23" t="s">
        <v>254</v>
      </c>
      <c r="D16" s="23"/>
      <c r="E16" s="23"/>
      <c r="F16" s="23"/>
      <c r="G16" s="23"/>
      <c r="H16" s="23"/>
      <c r="I16" s="23"/>
      <c r="J16" s="23"/>
    </row>
    <row r="17" customFormat="false" ht="30" hidden="false" customHeight="true" outlineLevel="0" collapsed="false">
      <c r="A17" s="15" t="s">
        <v>255</v>
      </c>
      <c r="B17" s="15"/>
      <c r="C17" s="15"/>
      <c r="D17" s="15"/>
      <c r="E17" s="15"/>
      <c r="F17" s="15"/>
      <c r="G17" s="15"/>
      <c r="H17" s="15"/>
      <c r="I17" s="15"/>
      <c r="J17" s="15"/>
    </row>
  </sheetData>
  <mergeCells count="13">
    <mergeCell ref="A1:J1"/>
    <mergeCell ref="A2:B2"/>
    <mergeCell ref="C2:J2"/>
    <mergeCell ref="A3:B3"/>
    <mergeCell ref="C3:J3"/>
    <mergeCell ref="A4:B4"/>
    <mergeCell ref="C4:J4"/>
    <mergeCell ref="A6:J6"/>
    <mergeCell ref="A15:B15"/>
    <mergeCell ref="C15:J15"/>
    <mergeCell ref="A16:B16"/>
    <mergeCell ref="C16:J16"/>
    <mergeCell ref="A17:J1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10" min="2" style="0" width="14.51"/>
  </cols>
  <sheetData>
    <row r="1" customFormat="false" ht="36" hidden="false" customHeight="true" outlineLevel="0" collapsed="false">
      <c r="A1" s="21" t="s">
        <v>256</v>
      </c>
      <c r="B1" s="21"/>
      <c r="C1" s="21"/>
      <c r="D1" s="21"/>
      <c r="E1" s="21"/>
      <c r="F1" s="21"/>
      <c r="G1" s="21"/>
      <c r="H1" s="21"/>
      <c r="I1" s="21"/>
      <c r="J1" s="21"/>
    </row>
    <row r="2" customFormat="false" ht="31.5" hidden="false" customHeight="true" outlineLevel="0" collapsed="false">
      <c r="A2" s="22" t="s">
        <v>100</v>
      </c>
      <c r="B2" s="22"/>
      <c r="C2" s="8" t="s">
        <v>257</v>
      </c>
      <c r="D2" s="8"/>
      <c r="E2" s="8"/>
      <c r="F2" s="8"/>
      <c r="G2" s="8"/>
      <c r="H2" s="8"/>
      <c r="I2" s="8"/>
      <c r="J2" s="8"/>
    </row>
    <row r="3" customFormat="false" ht="31.5" hidden="false" customHeight="true" outlineLevel="0" collapsed="false">
      <c r="A3" s="22" t="s">
        <v>102</v>
      </c>
      <c r="B3" s="22"/>
      <c r="C3" s="8" t="s">
        <v>258</v>
      </c>
      <c r="D3" s="8"/>
      <c r="E3" s="8"/>
      <c r="F3" s="8"/>
      <c r="G3" s="8"/>
      <c r="H3" s="8"/>
      <c r="I3" s="8"/>
      <c r="J3" s="8"/>
    </row>
    <row r="4" customFormat="false" ht="31.5" hidden="false" customHeight="true" outlineLevel="0" collapsed="false">
      <c r="A4" s="22" t="s">
        <v>104</v>
      </c>
      <c r="B4" s="22"/>
      <c r="C4" s="8" t="s">
        <v>259</v>
      </c>
      <c r="D4" s="8"/>
      <c r="E4" s="8"/>
      <c r="F4" s="8"/>
      <c r="G4" s="8"/>
      <c r="H4" s="8"/>
      <c r="I4" s="8"/>
      <c r="J4" s="8"/>
    </row>
    <row r="5" customFormat="false" ht="9" hidden="false" customHeight="true" outlineLevel="0" collapsed="false"/>
    <row r="6" customFormat="false" ht="24" hidden="false" customHeight="true" outlineLevel="0" collapsed="false">
      <c r="A6" s="3" t="s">
        <v>260</v>
      </c>
      <c r="B6" s="3"/>
      <c r="C6" s="3"/>
      <c r="D6" s="3"/>
      <c r="E6" s="3"/>
      <c r="F6" s="3"/>
      <c r="G6" s="3"/>
      <c r="H6" s="3"/>
      <c r="I6" s="3"/>
      <c r="J6" s="3"/>
    </row>
    <row r="7" customFormat="false" ht="24" hidden="false" customHeight="true" outlineLevel="0" collapsed="false">
      <c r="A7" s="4" t="s">
        <v>261</v>
      </c>
      <c r="B7" s="4"/>
      <c r="C7" s="23" t="s">
        <v>262</v>
      </c>
      <c r="D7" s="23"/>
      <c r="E7" s="23"/>
      <c r="F7" s="23"/>
      <c r="G7" s="23"/>
      <c r="H7" s="23"/>
      <c r="I7" s="23"/>
      <c r="J7" s="23"/>
    </row>
    <row r="8" customFormat="false" ht="24" hidden="false" customHeight="true" outlineLevel="0" collapsed="false">
      <c r="A8" s="4" t="s">
        <v>263</v>
      </c>
      <c r="B8" s="4"/>
      <c r="C8" s="23" t="s">
        <v>264</v>
      </c>
      <c r="D8" s="23"/>
      <c r="E8" s="23"/>
      <c r="F8" s="23"/>
      <c r="G8" s="23"/>
      <c r="H8" s="23"/>
      <c r="I8" s="23"/>
      <c r="J8" s="23"/>
    </row>
    <row r="9" customFormat="false" ht="31.5" hidden="false" customHeight="true" outlineLevel="0" collapsed="false">
      <c r="A9" s="4" t="s">
        <v>265</v>
      </c>
      <c r="B9" s="4"/>
      <c r="C9" s="23" t="s">
        <v>266</v>
      </c>
      <c r="D9" s="23"/>
      <c r="E9" s="23"/>
      <c r="F9" s="23"/>
      <c r="G9" s="23"/>
      <c r="H9" s="23"/>
      <c r="I9" s="23"/>
      <c r="J9" s="23"/>
    </row>
    <row r="11" customFormat="false" ht="24" hidden="false" customHeight="true" outlineLevel="0" collapsed="false">
      <c r="A11" s="3" t="s">
        <v>267</v>
      </c>
      <c r="B11" s="3"/>
      <c r="C11" s="3"/>
      <c r="D11" s="3"/>
      <c r="E11" s="3"/>
      <c r="F11" s="3"/>
      <c r="G11" s="3"/>
      <c r="H11" s="3"/>
      <c r="I11" s="3"/>
      <c r="J11" s="3"/>
    </row>
    <row r="12" customFormat="false" ht="21.75" hidden="false" customHeight="true" outlineLevel="0" collapsed="false">
      <c r="A12" s="29" t="s">
        <v>268</v>
      </c>
      <c r="B12" s="12" t="s">
        <v>269</v>
      </c>
      <c r="C12" s="12"/>
      <c r="D12" s="12"/>
      <c r="E12" s="12"/>
      <c r="F12" s="12"/>
      <c r="G12" s="12" t="s">
        <v>270</v>
      </c>
      <c r="H12" s="12"/>
      <c r="I12" s="12"/>
      <c r="J12" s="12"/>
    </row>
    <row r="13" customFormat="false" ht="30" hidden="false" customHeight="true" outlineLevel="0" collapsed="false">
      <c r="A13" s="28" t="n">
        <v>1</v>
      </c>
      <c r="B13" s="8" t="s">
        <v>271</v>
      </c>
      <c r="C13" s="8"/>
      <c r="D13" s="8"/>
      <c r="E13" s="8"/>
      <c r="F13" s="8"/>
      <c r="G13" s="30"/>
      <c r="H13" s="30"/>
      <c r="I13" s="30"/>
      <c r="J13" s="30"/>
    </row>
    <row r="14" customFormat="false" ht="30" hidden="false" customHeight="true" outlineLevel="0" collapsed="false">
      <c r="A14" s="28" t="n">
        <v>2</v>
      </c>
      <c r="B14" s="8" t="s">
        <v>272</v>
      </c>
      <c r="C14" s="8"/>
      <c r="D14" s="8"/>
      <c r="E14" s="8"/>
      <c r="F14" s="8"/>
      <c r="G14" s="30"/>
      <c r="H14" s="30"/>
      <c r="I14" s="30"/>
      <c r="J14" s="30"/>
    </row>
    <row r="15" customFormat="false" ht="30" hidden="false" customHeight="true" outlineLevel="0" collapsed="false">
      <c r="A15" s="28" t="n">
        <v>3</v>
      </c>
      <c r="B15" s="8" t="s">
        <v>273</v>
      </c>
      <c r="C15" s="8"/>
      <c r="D15" s="8"/>
      <c r="E15" s="8"/>
      <c r="F15" s="8"/>
      <c r="G15" s="30"/>
      <c r="H15" s="30"/>
      <c r="I15" s="30"/>
      <c r="J15" s="30"/>
    </row>
    <row r="16" customFormat="false" ht="30" hidden="false" customHeight="true" outlineLevel="0" collapsed="false">
      <c r="A16" s="28" t="n">
        <v>4</v>
      </c>
      <c r="B16" s="8" t="s">
        <v>274</v>
      </c>
      <c r="C16" s="8"/>
      <c r="D16" s="8"/>
      <c r="E16" s="8"/>
      <c r="F16" s="8"/>
      <c r="G16" s="30"/>
      <c r="H16" s="30"/>
      <c r="I16" s="30"/>
      <c r="J16" s="30"/>
    </row>
    <row r="17" customFormat="false" ht="30" hidden="false" customHeight="true" outlineLevel="0" collapsed="false">
      <c r="A17" s="28" t="n">
        <v>5</v>
      </c>
      <c r="B17" s="8" t="s">
        <v>275</v>
      </c>
      <c r="C17" s="8"/>
      <c r="D17" s="8"/>
      <c r="E17" s="8"/>
      <c r="F17" s="8"/>
      <c r="G17" s="30"/>
      <c r="H17" s="30"/>
      <c r="I17" s="30"/>
      <c r="J17" s="30"/>
    </row>
    <row r="18" customFormat="false" ht="30" hidden="false" customHeight="true" outlineLevel="0" collapsed="false">
      <c r="A18" s="28" t="n">
        <v>6</v>
      </c>
      <c r="B18" s="8" t="s">
        <v>276</v>
      </c>
      <c r="C18" s="8"/>
      <c r="D18" s="8"/>
      <c r="E18" s="8"/>
      <c r="F18" s="8"/>
      <c r="G18" s="30"/>
      <c r="H18" s="30"/>
      <c r="I18" s="30"/>
      <c r="J18" s="30"/>
    </row>
    <row r="19" customFormat="false" ht="30" hidden="false" customHeight="true" outlineLevel="0" collapsed="false">
      <c r="A19" s="28" t="n">
        <v>7</v>
      </c>
      <c r="B19" s="8" t="s">
        <v>277</v>
      </c>
      <c r="C19" s="8"/>
      <c r="D19" s="8"/>
      <c r="E19" s="8"/>
      <c r="F19" s="8"/>
      <c r="G19" s="30"/>
      <c r="H19" s="30"/>
      <c r="I19" s="30"/>
      <c r="J19" s="30"/>
    </row>
    <row r="20" customFormat="false" ht="30" hidden="false" customHeight="true" outlineLevel="0" collapsed="false">
      <c r="A20" s="28" t="n">
        <v>8</v>
      </c>
      <c r="B20" s="8" t="s">
        <v>278</v>
      </c>
      <c r="C20" s="8"/>
      <c r="D20" s="8"/>
      <c r="E20" s="8"/>
      <c r="F20" s="8"/>
      <c r="G20" s="30"/>
      <c r="H20" s="30"/>
      <c r="I20" s="30"/>
      <c r="J20" s="30"/>
    </row>
    <row r="21" customFormat="false" ht="30" hidden="false" customHeight="true" outlineLevel="0" collapsed="false">
      <c r="A21" s="28" t="n">
        <v>9</v>
      </c>
      <c r="B21" s="8" t="s">
        <v>279</v>
      </c>
      <c r="C21" s="8"/>
      <c r="D21" s="8"/>
      <c r="E21" s="8"/>
      <c r="F21" s="8"/>
      <c r="G21" s="30"/>
      <c r="H21" s="30"/>
      <c r="I21" s="30"/>
      <c r="J21" s="30"/>
    </row>
    <row r="22" customFormat="false" ht="30" hidden="false" customHeight="true" outlineLevel="0" collapsed="false">
      <c r="A22" s="28" t="n">
        <v>10</v>
      </c>
      <c r="B22" s="8" t="s">
        <v>280</v>
      </c>
      <c r="C22" s="8"/>
      <c r="D22" s="8"/>
      <c r="E22" s="8"/>
      <c r="F22" s="8"/>
      <c r="G22" s="30"/>
      <c r="H22" s="30"/>
      <c r="I22" s="30"/>
      <c r="J22" s="30"/>
    </row>
    <row r="24" customFormat="false" ht="24" hidden="false" customHeight="true" outlineLevel="0" collapsed="false">
      <c r="A24" s="3" t="s">
        <v>281</v>
      </c>
      <c r="B24" s="3"/>
      <c r="C24" s="3"/>
      <c r="D24" s="3"/>
      <c r="E24" s="3"/>
      <c r="F24" s="3"/>
      <c r="G24" s="3"/>
      <c r="H24" s="3"/>
      <c r="I24" s="3"/>
      <c r="J24" s="3"/>
    </row>
    <row r="25" customFormat="false" ht="24" hidden="false" customHeight="true" outlineLevel="0" collapsed="false">
      <c r="A25" s="4" t="s">
        <v>282</v>
      </c>
      <c r="B25" s="4"/>
      <c r="C25" s="23" t="s">
        <v>283</v>
      </c>
      <c r="D25" s="23"/>
      <c r="E25" s="23"/>
      <c r="F25" s="23"/>
      <c r="G25" s="23"/>
      <c r="H25" s="23"/>
      <c r="I25" s="23"/>
      <c r="J25" s="23"/>
    </row>
    <row r="26" customFormat="false" ht="31.5" hidden="false" customHeight="true" outlineLevel="0" collapsed="false">
      <c r="A26" s="4" t="s">
        <v>284</v>
      </c>
      <c r="B26" s="4"/>
      <c r="C26" s="23" t="s">
        <v>285</v>
      </c>
      <c r="D26" s="23"/>
      <c r="E26" s="23"/>
      <c r="F26" s="23"/>
      <c r="G26" s="23"/>
      <c r="H26" s="23"/>
      <c r="I26" s="23"/>
      <c r="J26" s="23"/>
    </row>
    <row r="27" customFormat="false" ht="24" hidden="false" customHeight="true" outlineLevel="0" collapsed="false">
      <c r="A27" s="4" t="s">
        <v>286</v>
      </c>
      <c r="B27" s="4"/>
      <c r="C27" s="23" t="s">
        <v>287</v>
      </c>
      <c r="D27" s="23"/>
      <c r="E27" s="23"/>
      <c r="F27" s="23"/>
      <c r="G27" s="23"/>
      <c r="H27" s="23"/>
      <c r="I27" s="23"/>
      <c r="J27" s="23"/>
    </row>
    <row r="28" customFormat="false" ht="30" hidden="false" customHeight="true" outlineLevel="0" collapsed="false">
      <c r="A28" s="15" t="s">
        <v>288</v>
      </c>
      <c r="B28" s="15"/>
      <c r="C28" s="15"/>
      <c r="D28" s="15"/>
      <c r="E28" s="15"/>
      <c r="F28" s="15"/>
      <c r="G28" s="15"/>
      <c r="H28" s="15"/>
      <c r="I28" s="15"/>
      <c r="J28" s="15"/>
    </row>
  </sheetData>
  <mergeCells count="45">
    <mergeCell ref="A1:J1"/>
    <mergeCell ref="A2:B2"/>
    <mergeCell ref="C2:J2"/>
    <mergeCell ref="A3:B3"/>
    <mergeCell ref="C3:J3"/>
    <mergeCell ref="A4:B4"/>
    <mergeCell ref="C4:J4"/>
    <mergeCell ref="A6:J6"/>
    <mergeCell ref="A7:B7"/>
    <mergeCell ref="C7:J7"/>
    <mergeCell ref="A8:B8"/>
    <mergeCell ref="C8:J8"/>
    <mergeCell ref="A9:B9"/>
    <mergeCell ref="C9:J9"/>
    <mergeCell ref="A11:J11"/>
    <mergeCell ref="B12:F12"/>
    <mergeCell ref="G12:J12"/>
    <mergeCell ref="B13:F13"/>
    <mergeCell ref="G13:J13"/>
    <mergeCell ref="B14:F14"/>
    <mergeCell ref="G14:J14"/>
    <mergeCell ref="B15:F15"/>
    <mergeCell ref="G15:J15"/>
    <mergeCell ref="B16:F16"/>
    <mergeCell ref="G16:J16"/>
    <mergeCell ref="B17:F17"/>
    <mergeCell ref="G17:J17"/>
    <mergeCell ref="B18:F18"/>
    <mergeCell ref="G18:J18"/>
    <mergeCell ref="B19:F19"/>
    <mergeCell ref="G19:J19"/>
    <mergeCell ref="B20:F20"/>
    <mergeCell ref="G20:J20"/>
    <mergeCell ref="B21:F21"/>
    <mergeCell ref="G21:J21"/>
    <mergeCell ref="B22:F22"/>
    <mergeCell ref="G22:J22"/>
    <mergeCell ref="A24:J24"/>
    <mergeCell ref="A25:B25"/>
    <mergeCell ref="C25:J25"/>
    <mergeCell ref="A26:B26"/>
    <mergeCell ref="C26:J26"/>
    <mergeCell ref="A27:B27"/>
    <mergeCell ref="C27:J27"/>
    <mergeCell ref="A28:J2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2026-09-08T13:40:25Z</dcterms:created>
  <dc:creator>openpyxl</dc:creator>
  <dc:description/>
  <dc:language>en-US</dc:language>
  <cp:lastModifiedBy/>
  <dcterms:modified xsi:type="dcterms:W3CDTF">2026-09-08T13:40:26Z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